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ﾒﾝｽﾞ14" sheetId="1" r:id="rId4"/>
    <sheet name="ｳｨﾒﾝ14" sheetId="2" r:id="rId5"/>
    <sheet name="ﾒﾝｽﾞ12.6" sheetId="3" r:id="rId6"/>
    <sheet name="ｳｨﾒﾝ12.6" sheetId="4" r:id="rId7"/>
    <sheet name="2018入賞者" sheetId="5" r:id="rId8"/>
  </sheets>
</workbook>
</file>

<file path=xl/sharedStrings.xml><?xml version="1.0" encoding="utf-8"?>
<sst xmlns="http://schemas.openxmlformats.org/spreadsheetml/2006/main" uniqueCount="268">
  <si>
    <t>PLACE</t>
  </si>
  <si>
    <t>氏名</t>
  </si>
  <si>
    <t>所属</t>
  </si>
  <si>
    <t>年齢</t>
  </si>
  <si>
    <t>クラス</t>
  </si>
  <si>
    <t>第１戦（沖縄・石垣）</t>
  </si>
  <si>
    <t>第２戦（猪苗代湖）</t>
  </si>
  <si>
    <t>第３戦（静岡・御前崎）</t>
  </si>
  <si>
    <t>第４戦（沖縄・今帰仁）</t>
  </si>
  <si>
    <t>第５戦（山梨・本栖湖）</t>
  </si>
  <si>
    <t>第６戦（北海道・蘭島）</t>
  </si>
  <si>
    <t>第７戦（徳島・吉野川）</t>
  </si>
  <si>
    <t>第8戦（愛知・新舞子）</t>
  </si>
  <si>
    <t>第9戦（滋賀・琵琶湖）</t>
  </si>
  <si>
    <t>第10戦（福岡・中川）</t>
  </si>
  <si>
    <t>第11戦（三重・熊野）</t>
  </si>
  <si>
    <t>第12戦（沖縄・西表）</t>
  </si>
  <si>
    <t>合計</t>
  </si>
  <si>
    <t>カット</t>
  </si>
  <si>
    <t>最終結果</t>
  </si>
  <si>
    <t>参加レース数</t>
  </si>
  <si>
    <t>cut1</t>
  </si>
  <si>
    <t>cut2</t>
  </si>
  <si>
    <t>cut3</t>
  </si>
  <si>
    <t>cut4</t>
  </si>
  <si>
    <t>cut5</t>
  </si>
  <si>
    <t>cut6</t>
  </si>
  <si>
    <t>高島唯</t>
  </si>
  <si>
    <t>ｵﾝｽﾞ・NSP</t>
  </si>
  <si>
    <t>14”</t>
  </si>
  <si>
    <t>中尾光太</t>
  </si>
  <si>
    <t>ﾊﾟﾄﾞﾙｸﾗﾌﾞ水面浮遊部ko-g</t>
  </si>
  <si>
    <r>
      <rPr>
        <sz val="9"/>
        <color indexed="8"/>
        <rFont val="ＭＳ Ｐ明朝"/>
      </rPr>
      <t>古川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啓滋</t>
    </r>
  </si>
  <si>
    <t>ﾗﾆｶｲ</t>
  </si>
  <si>
    <t>峠範和</t>
  </si>
  <si>
    <t>ｼｰｽﾞｸﾗﾌﾞ・ﾗﾆｶｲ</t>
  </si>
  <si>
    <t>外池公一</t>
  </si>
  <si>
    <t>GOSｻｰﾌ</t>
  </si>
  <si>
    <t>安藤進</t>
  </si>
  <si>
    <t>石田由憲</t>
  </si>
  <si>
    <t>ｸﾗﾌﾞﾌｧﾅﾃｨｯｸ</t>
  </si>
  <si>
    <t>寺本幸多良</t>
  </si>
  <si>
    <t>ｴｽﾀｻｰﾌ・飯田ｻｯﾌﾟｸﾗﾌﾞ</t>
  </si>
  <si>
    <t>牧野光樹</t>
  </si>
  <si>
    <t>福井五大</t>
  </si>
  <si>
    <t>加藤 英樹</t>
  </si>
  <si>
    <t>上村実</t>
  </si>
  <si>
    <t>早川憲一</t>
  </si>
  <si>
    <t>ﾌﾟｶﾌﾟｶ</t>
  </si>
  <si>
    <r>
      <rPr>
        <sz val="9"/>
        <color indexed="8"/>
        <rFont val="ＭＳ Ｐ明朝"/>
      </rPr>
      <t>白井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和男</t>
    </r>
  </si>
  <si>
    <t>清水淳</t>
  </si>
  <si>
    <t>川井雄次郎</t>
  </si>
  <si>
    <t>西原汪匡</t>
  </si>
  <si>
    <t>吉本幸司</t>
  </si>
  <si>
    <t>KOG</t>
  </si>
  <si>
    <t>山崎浩靖</t>
  </si>
  <si>
    <t>御前崎ｻｯﾌﾟｸﾗﾌﾞ</t>
  </si>
  <si>
    <t>松本大</t>
  </si>
  <si>
    <t>ｽﾀｰﾎﾞｰﾄﾞ・ﾄﾗﾝﾌﾟ・ﾗﾆｶｲ</t>
  </si>
  <si>
    <t>山田峰</t>
  </si>
  <si>
    <t>梅津和彦</t>
  </si>
  <si>
    <t>ﾍｲｽﾞSUPｸﾗﾌﾞ</t>
  </si>
  <si>
    <t>高畑将之</t>
  </si>
  <si>
    <t>小林 尚</t>
  </si>
  <si>
    <r>
      <rPr>
        <sz val="9"/>
        <color indexed="8"/>
        <rFont val="ＭＳ Ｐ明朝"/>
      </rPr>
      <t>浅井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克行</t>
    </r>
  </si>
  <si>
    <t>高橋貫人</t>
  </si>
  <si>
    <t>吉村太志</t>
  </si>
  <si>
    <t>杉山 義洋</t>
  </si>
  <si>
    <r>
      <rPr>
        <sz val="9"/>
        <color indexed="8"/>
        <rFont val="ＭＳ Ｐ明朝"/>
      </rPr>
      <t>渡邊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勝己</t>
    </r>
  </si>
  <si>
    <t>寺本 勝己</t>
  </si>
  <si>
    <t>DNF</t>
  </si>
  <si>
    <t>青野康則</t>
  </si>
  <si>
    <t>ｸﾗﾌﾞ葉山</t>
  </si>
  <si>
    <t>熊谷辰之介</t>
  </si>
  <si>
    <r>
      <rPr>
        <sz val="9"/>
        <color indexed="8"/>
        <rFont val="ＭＳ Ｐ明朝"/>
      </rPr>
      <t>天野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友義</t>
    </r>
  </si>
  <si>
    <t>小林寛之</t>
  </si>
  <si>
    <t>名木温和</t>
  </si>
  <si>
    <t>NaturalGroove</t>
  </si>
  <si>
    <r>
      <rPr>
        <sz val="9"/>
        <color indexed="8"/>
        <rFont val="ＭＳ Ｐ明朝"/>
      </rPr>
      <t>松浦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健一</t>
    </r>
  </si>
  <si>
    <t>西 拓磨</t>
  </si>
  <si>
    <t>南順正</t>
  </si>
  <si>
    <t>田中純哉</t>
  </si>
  <si>
    <t>山内正史</t>
  </si>
  <si>
    <t>川崎豊</t>
  </si>
  <si>
    <t>ﾊﾟﾄﾞﾙｸﾗﾌﾞ名古屋</t>
  </si>
  <si>
    <t>インフレータブルSUPランキング2018</t>
  </si>
  <si>
    <t>MENS CLASS　14’以下</t>
  </si>
  <si>
    <t>WOMENS CLASS 14'以下</t>
  </si>
  <si>
    <t>照山幸子</t>
  </si>
  <si>
    <t>ﾗｲﾌﾊﾞﾗﾝｽ・東京SUP倶楽部</t>
  </si>
  <si>
    <t>正木ひろみ</t>
  </si>
  <si>
    <t>横溝 敬子</t>
  </si>
  <si>
    <t>外池朱未</t>
  </si>
  <si>
    <t>臼井節子</t>
  </si>
  <si>
    <t>坂田由美</t>
  </si>
  <si>
    <t>ﾗﾆｶｲ・ｼｰｽﾞｸﾗﾌﾞ</t>
  </si>
  <si>
    <t>白井弥</t>
  </si>
  <si>
    <t>ﾌﾟｶﾌﾟｶ・びわ湖SUP倶楽部</t>
  </si>
  <si>
    <t>小貝 実佑</t>
  </si>
  <si>
    <t>菱倉温子</t>
  </si>
  <si>
    <t>川嵜恵</t>
  </si>
  <si>
    <t>小林 亜也</t>
  </si>
  <si>
    <t>梅津 美香</t>
  </si>
  <si>
    <t>水野 迅</t>
  </si>
  <si>
    <t>ﾊﾟｲﾚｰﾂ・ﾚｲｸｴｳ</t>
  </si>
  <si>
    <t>12’6”</t>
  </si>
  <si>
    <t>山田健太</t>
  </si>
  <si>
    <t>ﾊﾟﾄﾞﾙｸﾗﾌﾞ札幌</t>
  </si>
  <si>
    <t>河島飛鳥</t>
  </si>
  <si>
    <r>
      <rPr>
        <sz val="9"/>
        <color indexed="8"/>
        <rFont val="ＭＳ Ｐ明朝"/>
      </rPr>
      <t>岩井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基智</t>
    </r>
  </si>
  <si>
    <t>鈴木 智彦</t>
  </si>
  <si>
    <t>倶楽部ﾌｧﾅﾃｨｯｸ・検見川ﾏﾘﾝｸﾗﾌﾞ</t>
  </si>
  <si>
    <t>渡邉真一</t>
  </si>
  <si>
    <t>JackTarPaddleRacing</t>
  </si>
  <si>
    <t>福島英彦</t>
  </si>
  <si>
    <t>村地拓哉</t>
  </si>
  <si>
    <t>ﾊﾟｲﾚｰﾂﾊｰﾊﾞｰ</t>
  </si>
  <si>
    <t>小野 智行</t>
  </si>
  <si>
    <t>倶楽部ﾌｧﾅﾃｨｯｸ</t>
  </si>
  <si>
    <r>
      <rPr>
        <sz val="9"/>
        <color indexed="8"/>
        <rFont val="ＭＳ Ｐ明朝"/>
      </rPr>
      <t>福崎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貴仁</t>
    </r>
  </si>
  <si>
    <t>熊谷 辰之介</t>
  </si>
  <si>
    <t>CBｻｰﾌｧｰｽﾞ</t>
  </si>
  <si>
    <t>加藤遥祐</t>
  </si>
  <si>
    <t>近藤 真司</t>
  </si>
  <si>
    <t>大道潔</t>
  </si>
  <si>
    <t>松本晃一</t>
  </si>
  <si>
    <t>柏木星穂</t>
  </si>
  <si>
    <t>田口頼</t>
  </si>
  <si>
    <t>森祐太</t>
  </si>
  <si>
    <t>吉田竜平</t>
  </si>
  <si>
    <t>武田淳</t>
  </si>
  <si>
    <t>吉岡聖人</t>
  </si>
  <si>
    <t>前田勇輝</t>
  </si>
  <si>
    <r>
      <rPr>
        <sz val="9"/>
        <color indexed="8"/>
        <rFont val="ＭＳ Ｐ明朝"/>
      </rPr>
      <t>合田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脩人</t>
    </r>
  </si>
  <si>
    <t>松上倫也</t>
  </si>
  <si>
    <t>小野寺慶</t>
  </si>
  <si>
    <r>
      <rPr>
        <sz val="9"/>
        <color indexed="8"/>
        <rFont val="ＭＳ Ｐ明朝"/>
      </rPr>
      <t>瀧田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久</t>
    </r>
  </si>
  <si>
    <t>大道知起</t>
  </si>
  <si>
    <t>中村澄海</t>
  </si>
  <si>
    <t>富永 正嘉</t>
  </si>
  <si>
    <t>片岡啓</t>
  </si>
  <si>
    <t>弧岡洋志</t>
  </si>
  <si>
    <r>
      <rPr>
        <sz val="9"/>
        <color indexed="8"/>
        <rFont val="ＭＳ Ｐ明朝"/>
      </rPr>
      <t>広瀬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亮平</t>
    </r>
  </si>
  <si>
    <t>保坂義明</t>
  </si>
  <si>
    <t>上勢頭輝</t>
  </si>
  <si>
    <t>水谷文彦</t>
  </si>
  <si>
    <t>高田侑木紀</t>
  </si>
  <si>
    <r>
      <rPr>
        <sz val="9"/>
        <color indexed="8"/>
        <rFont val="ＭＳ Ｐ明朝"/>
      </rPr>
      <t>水谷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文彦</t>
    </r>
  </si>
  <si>
    <t>波多野啓太</t>
  </si>
  <si>
    <t>塚原 大地</t>
  </si>
  <si>
    <t>佐々木謙</t>
  </si>
  <si>
    <t>福本広和</t>
  </si>
  <si>
    <t>室橋圭太</t>
  </si>
  <si>
    <t>河野 孝也</t>
  </si>
  <si>
    <t>竹内豊</t>
  </si>
  <si>
    <t>弘中圭</t>
  </si>
  <si>
    <t>大山和彦</t>
  </si>
  <si>
    <t>すずかSUP倶楽部</t>
  </si>
  <si>
    <t>姫野峻彬</t>
  </si>
  <si>
    <r>
      <rPr>
        <sz val="9"/>
        <color indexed="8"/>
        <rFont val="ＭＳ Ｐ明朝"/>
      </rPr>
      <t>富永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正嘉</t>
    </r>
  </si>
  <si>
    <t>森山正康</t>
  </si>
  <si>
    <t>高屋慶彦</t>
  </si>
  <si>
    <t>大塚隆行</t>
  </si>
  <si>
    <t>板垣力</t>
  </si>
  <si>
    <r>
      <rPr>
        <sz val="9"/>
        <color indexed="8"/>
        <rFont val="ＭＳ Ｐ明朝"/>
      </rPr>
      <t>高原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大地</t>
    </r>
  </si>
  <si>
    <t>安倍智史</t>
  </si>
  <si>
    <t>佐藤広基</t>
  </si>
  <si>
    <t>井波忠夫</t>
  </si>
  <si>
    <t>RageOn</t>
  </si>
  <si>
    <r>
      <rPr>
        <sz val="9"/>
        <color indexed="8"/>
        <rFont val="ＭＳ Ｐ明朝"/>
      </rPr>
      <t>蓑田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真司</t>
    </r>
  </si>
  <si>
    <t>伊藤修司</t>
  </si>
  <si>
    <t>石野真吾</t>
  </si>
  <si>
    <t>大羽 大</t>
  </si>
  <si>
    <t>DFS</t>
  </si>
  <si>
    <r>
      <rPr>
        <sz val="9"/>
        <color indexed="8"/>
        <rFont val="ＭＳ Ｐ明朝"/>
      </rPr>
      <t>片山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博史</t>
    </r>
  </si>
  <si>
    <r>
      <rPr>
        <sz val="9"/>
        <color indexed="8"/>
        <rFont val="ＭＳ Ｐ明朝"/>
      </rPr>
      <t>田中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康之</t>
    </r>
  </si>
  <si>
    <t>牛田健二</t>
  </si>
  <si>
    <t>ｸﾗﾌﾞｲッﾂ</t>
  </si>
  <si>
    <r>
      <rPr>
        <sz val="9"/>
        <color indexed="8"/>
        <rFont val="ＭＳ Ｐ明朝"/>
      </rPr>
      <t>磯貝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元希</t>
    </r>
  </si>
  <si>
    <t>山田郁夫</t>
  </si>
  <si>
    <t>ﾎﾞｰﾄﾞﾜｰｸｽ</t>
  </si>
  <si>
    <r>
      <rPr>
        <sz val="9"/>
        <color indexed="8"/>
        <rFont val="ＭＳ Ｐ明朝"/>
      </rPr>
      <t>永松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諒也</t>
    </r>
  </si>
  <si>
    <r>
      <rPr>
        <sz val="9"/>
        <color indexed="8"/>
        <rFont val="ＭＳ Ｐ明朝"/>
      </rPr>
      <t>水谷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成宏</t>
    </r>
  </si>
  <si>
    <r>
      <rPr>
        <sz val="9"/>
        <color indexed="8"/>
        <rFont val="ＭＳ Ｐ明朝"/>
      </rPr>
      <t>伊崎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彬晃</t>
    </r>
  </si>
  <si>
    <t>黒田 勝也</t>
  </si>
  <si>
    <r>
      <rPr>
        <sz val="9"/>
        <color indexed="8"/>
        <rFont val="ＭＳ Ｐ明朝"/>
      </rPr>
      <t>大久保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洋平</t>
    </r>
  </si>
  <si>
    <t>松下英司</t>
  </si>
  <si>
    <t>AGR</t>
  </si>
  <si>
    <r>
      <rPr>
        <sz val="9"/>
        <color indexed="8"/>
        <rFont val="ＭＳ Ｐ明朝"/>
      </rPr>
      <t>大塚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裕康</t>
    </r>
  </si>
  <si>
    <r>
      <rPr>
        <sz val="9"/>
        <color indexed="8"/>
        <rFont val="ＭＳ Ｐ明朝"/>
      </rPr>
      <t>川渕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勇介</t>
    </r>
  </si>
  <si>
    <t>島本潤</t>
  </si>
  <si>
    <t>ﾋﾞｰﾁ葉山</t>
  </si>
  <si>
    <r>
      <rPr>
        <sz val="9"/>
        <color indexed="8"/>
        <rFont val="ＭＳ Ｐ明朝"/>
      </rPr>
      <t>熊澤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有樹</t>
    </r>
  </si>
  <si>
    <t>片山博史</t>
  </si>
  <si>
    <t>OCﾌﾚﾝｽﾞ</t>
  </si>
  <si>
    <r>
      <rPr>
        <sz val="9"/>
        <color indexed="8"/>
        <rFont val="ＭＳ Ｐ明朝"/>
      </rPr>
      <t>木島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嘉也</t>
    </r>
  </si>
  <si>
    <r>
      <rPr>
        <sz val="9"/>
        <color indexed="8"/>
        <rFont val="ＭＳ Ｐ明朝"/>
      </rPr>
      <t>慶野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順一</t>
    </r>
  </si>
  <si>
    <t>相馬 正等</t>
  </si>
  <si>
    <t>ﾌｧｲﾝ</t>
  </si>
  <si>
    <t>青山慎冶</t>
  </si>
  <si>
    <t>荻俊介</t>
  </si>
  <si>
    <t>ﾌﾛｰﾄ</t>
  </si>
  <si>
    <t>慶野順一</t>
  </si>
  <si>
    <t>矢田実</t>
  </si>
  <si>
    <t>TACK</t>
  </si>
  <si>
    <t>SeeJenIne</t>
  </si>
  <si>
    <t>森長正和</t>
  </si>
  <si>
    <t>ﾌｧﾝﾗｲﾄﾞ徳島</t>
  </si>
  <si>
    <t>野村直哉</t>
  </si>
  <si>
    <t>NurSuhardiBinMohamed　</t>
  </si>
  <si>
    <t>池川修一</t>
  </si>
  <si>
    <t>岩沢真悟</t>
  </si>
  <si>
    <t>NSRT</t>
  </si>
  <si>
    <t>山田能健</t>
  </si>
  <si>
    <r>
      <rPr>
        <sz val="9"/>
        <color indexed="8"/>
        <rFont val="ＭＳ Ｐ明朝"/>
      </rPr>
      <t>久保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淳二</t>
    </r>
  </si>
  <si>
    <t>DEF</t>
  </si>
  <si>
    <t>ザックヘイジ</t>
  </si>
  <si>
    <t>MENS CLASS　12’6”以下</t>
  </si>
  <si>
    <t>第１戦
（沖縄・石垣）</t>
  </si>
  <si>
    <t>第２戦
（猪苗代湖）</t>
  </si>
  <si>
    <t>第５戦
（山梨・本栖湖）</t>
  </si>
  <si>
    <t>照山 幸子</t>
  </si>
  <si>
    <t>12'6"</t>
  </si>
  <si>
    <t>佐竹美奈</t>
  </si>
  <si>
    <t>荒木 由紀子</t>
  </si>
  <si>
    <t>今野龍子</t>
  </si>
  <si>
    <t>和田 桃果</t>
  </si>
  <si>
    <r>
      <rPr>
        <sz val="9"/>
        <color indexed="8"/>
        <rFont val="ＭＳ Ｐ明朝"/>
      </rPr>
      <t>渡辺</t>
    </r>
    <r>
      <rPr>
        <b val="1"/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由美</t>
    </r>
  </si>
  <si>
    <t>坂口 美園</t>
  </si>
  <si>
    <t>新井夏海</t>
  </si>
  <si>
    <t>HAZE　SUPｸﾗﾌﾞ</t>
  </si>
  <si>
    <t>ﾊﾞｯｸﾅｰ奈々ｴﾝｼﾞｪﾗ</t>
  </si>
  <si>
    <t>城後 久美</t>
  </si>
  <si>
    <t>奥秋李果</t>
  </si>
  <si>
    <t>白井 弥</t>
  </si>
  <si>
    <t>保坂智美</t>
  </si>
  <si>
    <t>岩崎玉緒</t>
  </si>
  <si>
    <t>西原聖子</t>
  </si>
  <si>
    <t>そらみる</t>
  </si>
  <si>
    <t>橘ゆう</t>
  </si>
  <si>
    <t>金谷美香</t>
  </si>
  <si>
    <t>越智文郁</t>
  </si>
  <si>
    <t>後藤 幸子</t>
  </si>
  <si>
    <t>矢口聡子</t>
  </si>
  <si>
    <t>北島輝久子</t>
  </si>
  <si>
    <t>MiChellSeah</t>
  </si>
  <si>
    <r>
      <rPr>
        <sz val="9"/>
        <color indexed="8"/>
        <rFont val="ＭＳ Ｐ明朝"/>
      </rPr>
      <t>亀田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朋子</t>
    </r>
  </si>
  <si>
    <t>山崎幸子</t>
  </si>
  <si>
    <t>大西咲恵</t>
  </si>
  <si>
    <t>OneRowing</t>
  </si>
  <si>
    <t>田上 美沙</t>
  </si>
  <si>
    <t>早川有里</t>
  </si>
  <si>
    <t>渡邉 渓</t>
  </si>
  <si>
    <t>藤堂 海来</t>
  </si>
  <si>
    <t>窪田 尚子</t>
  </si>
  <si>
    <t>WOMENS CLASS 12'6"以下</t>
  </si>
  <si>
    <t>ﾒﾝｽﾞ</t>
  </si>
  <si>
    <t>1位</t>
  </si>
  <si>
    <t>2位</t>
  </si>
  <si>
    <t>3位</t>
  </si>
  <si>
    <t>14f以下クラス</t>
  </si>
  <si>
    <t>総合</t>
  </si>
  <si>
    <t>60代</t>
  </si>
  <si>
    <t>50代</t>
  </si>
  <si>
    <t>ウィメンズ</t>
  </si>
  <si>
    <t>中高生</t>
  </si>
  <si>
    <t>12.6f以下クラス</t>
  </si>
  <si>
    <t>小学生以下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</si>
</sst>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0"/>
      <color indexed="8"/>
      <name val="メイリオ"/>
    </font>
    <font>
      <b val="1"/>
      <i val="1"/>
      <sz val="10"/>
      <color indexed="8"/>
      <name val="メイリオ"/>
    </font>
    <font>
      <sz val="9"/>
      <color indexed="8"/>
      <name val="Times New Roman"/>
    </font>
    <font>
      <sz val="9"/>
      <color indexed="8"/>
      <name val="ＭＳ Ｐ明朝"/>
    </font>
    <font>
      <b val="1"/>
      <i val="1"/>
      <sz val="12"/>
      <color indexed="8"/>
      <name val="メイリオ"/>
    </font>
    <font>
      <sz val="12"/>
      <color indexed="8"/>
      <name val="メイリオ"/>
    </font>
    <font>
      <b val="1"/>
      <sz val="9"/>
      <color indexed="8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49" fontId="3" fillId="2" borderId="2" applyNumberFormat="1" applyFont="1" applyFill="1" applyBorder="1" applyAlignment="1" applyProtection="0">
      <alignment horizontal="left" vertical="center"/>
    </xf>
    <xf numFmtId="49" fontId="4" fillId="2" borderId="2" applyNumberFormat="1" applyFont="1" applyFill="1" applyBorder="1" applyAlignment="1" applyProtection="0">
      <alignment horizontal="left" vertical="center"/>
    </xf>
    <xf numFmtId="49" fontId="3" fillId="3" borderId="3" applyNumberFormat="1" applyFont="1" applyFill="1" applyBorder="1" applyAlignment="1" applyProtection="0">
      <alignment horizontal="left" vertical="center"/>
    </xf>
    <xf numFmtId="49" fontId="3" fillId="3" borderId="4" applyNumberFormat="1" applyFont="1" applyFill="1" applyBorder="1" applyAlignment="1" applyProtection="0">
      <alignment horizontal="left" vertical="center"/>
    </xf>
    <xf numFmtId="0" fontId="3" fillId="4" borderId="5" applyNumberFormat="1" applyFont="1" applyFill="1" applyBorder="1" applyAlignment="1" applyProtection="0">
      <alignment horizontal="center" vertical="center"/>
    </xf>
    <xf numFmtId="49" fontId="3" fillId="3" borderId="6" applyNumberFormat="1" applyFont="1" applyFill="1" applyBorder="1" applyAlignment="1" applyProtection="0">
      <alignment horizontal="left" vertical="center"/>
    </xf>
    <xf numFmtId="49" fontId="3" fillId="3" borderId="7" applyNumberFormat="1" applyFont="1" applyFill="1" applyBorder="1" applyAlignment="1" applyProtection="0">
      <alignment vertical="center"/>
    </xf>
    <xf numFmtId="0" fontId="3" fillId="3" borderId="7" applyNumberFormat="0" applyFont="1" applyFill="1" applyBorder="1" applyAlignment="1" applyProtection="0">
      <alignment horizontal="center" vertical="center"/>
    </xf>
    <xf numFmtId="49" fontId="3" fillId="3" borderId="7" applyNumberFormat="1" applyFont="1" applyFill="1" applyBorder="1" applyAlignment="1" applyProtection="0">
      <alignment horizontal="left" vertical="top"/>
    </xf>
    <xf numFmtId="0" fontId="3" fillId="3" borderId="7" applyNumberFormat="1" applyFont="1" applyFill="1" applyBorder="1" applyAlignment="1" applyProtection="0">
      <alignment horizontal="center" vertical="bottom"/>
    </xf>
    <xf numFmtId="0" fontId="3" fillId="3" borderId="5" applyNumberFormat="1" applyFont="1" applyFill="1" applyBorder="1" applyAlignment="1" applyProtection="0">
      <alignment horizontal="center" vertical="bottom"/>
    </xf>
    <xf numFmtId="0" fontId="3" fillId="5" borderId="8" applyNumberFormat="1" applyFont="1" applyFill="1" applyBorder="1" applyAlignment="1" applyProtection="0">
      <alignment horizontal="center" vertical="bottom"/>
    </xf>
    <xf numFmtId="0" fontId="3" fillId="3" borderId="6" applyNumberFormat="1" applyFont="1" applyFill="1" applyBorder="1" applyAlignment="1" applyProtection="0">
      <alignment horizontal="center" vertical="bottom" wrapText="1"/>
    </xf>
    <xf numFmtId="0" fontId="3" fillId="3" borderId="5" applyNumberFormat="1" applyFont="1" applyFill="1" applyBorder="1" applyAlignment="1" applyProtection="0">
      <alignment horizontal="center" vertical="bottom" wrapText="1"/>
    </xf>
    <xf numFmtId="0" fontId="4" fillId="6" borderId="8" applyNumberFormat="1" applyFont="1" applyFill="1" applyBorder="1" applyAlignment="1" applyProtection="0">
      <alignment horizontal="center" vertical="bottom" wrapText="1"/>
    </xf>
    <xf numFmtId="0" fontId="3" fillId="3" borderId="9" applyNumberFormat="1" applyFont="1" applyFill="1" applyBorder="1" applyAlignment="1" applyProtection="0">
      <alignment horizontal="center" vertical="bottom" wrapText="1"/>
    </xf>
    <xf numFmtId="0" fontId="3" fillId="3" borderId="10" applyNumberFormat="1" applyFont="1" applyFill="1" applyBorder="1" applyAlignment="1" applyProtection="0">
      <alignment vertical="bottom"/>
    </xf>
    <xf numFmtId="0" fontId="3" fillId="4" borderId="11" applyNumberFormat="1" applyFont="1" applyFill="1" applyBorder="1" applyAlignment="1" applyProtection="0">
      <alignment horizontal="center" vertical="center"/>
    </xf>
    <xf numFmtId="49" fontId="3" fillId="3" borderId="11" applyNumberFormat="1" applyFont="1" applyFill="1" applyBorder="1" applyAlignment="1" applyProtection="0">
      <alignment vertical="bottom"/>
    </xf>
    <xf numFmtId="0" fontId="3" fillId="3" borderId="11" applyNumberFormat="0" applyFont="1" applyFill="1" applyBorder="1" applyAlignment="1" applyProtection="0">
      <alignment horizontal="center" vertical="bottom"/>
    </xf>
    <xf numFmtId="49" fontId="0" fillId="3" borderId="11" applyNumberFormat="1" applyFont="1" applyFill="1" applyBorder="1" applyAlignment="1" applyProtection="0">
      <alignment vertical="top"/>
    </xf>
    <xf numFmtId="0" fontId="3" fillId="3" borderId="11" applyNumberFormat="1" applyFont="1" applyFill="1" applyBorder="1" applyAlignment="1" applyProtection="0">
      <alignment horizontal="center" vertical="bottom"/>
    </xf>
    <xf numFmtId="0" fontId="3" fillId="3" borderId="11" applyNumberFormat="1" applyFont="1" applyFill="1" applyBorder="1" applyAlignment="1" applyProtection="0">
      <alignment horizontal="center" vertical="bottom" wrapText="1"/>
    </xf>
    <xf numFmtId="0" fontId="4" fillId="6" borderId="11" applyNumberFormat="1" applyFont="1" applyFill="1" applyBorder="1" applyAlignment="1" applyProtection="0">
      <alignment horizontal="center" vertical="bottom" wrapText="1"/>
    </xf>
    <xf numFmtId="0" fontId="3" fillId="3" borderId="11" applyNumberFormat="1" applyFont="1" applyFill="1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vertical="center"/>
    </xf>
    <xf numFmtId="49" fontId="5" fillId="3" borderId="11" applyNumberFormat="1" applyFont="1" applyFill="1" applyBorder="1" applyAlignment="1" applyProtection="0">
      <alignment horizontal="left" vertical="center"/>
    </xf>
    <xf numFmtId="49" fontId="0" fillId="3" borderId="11" applyNumberFormat="1" applyFont="1" applyFill="1" applyBorder="1" applyAlignment="1" applyProtection="0">
      <alignment vertical="bottom" wrapText="1"/>
    </xf>
    <xf numFmtId="0" fontId="0" fillId="3" borderId="11" applyNumberFormat="0" applyFont="1" applyFill="1" applyBorder="1" applyAlignment="1" applyProtection="0">
      <alignment vertical="bottom" wrapText="1"/>
    </xf>
    <xf numFmtId="0" fontId="0" fillId="3" borderId="11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vertical="bottom" wrapText="1"/>
    </xf>
    <xf numFmtId="0" fontId="0" fillId="7" borderId="11" applyNumberFormat="1" applyFont="1" applyFill="1" applyBorder="1" applyAlignment="1" applyProtection="0">
      <alignment vertical="center"/>
    </xf>
    <xf numFmtId="49" fontId="3" fillId="3" borderId="11" applyNumberFormat="1" applyFont="1" applyFill="1" applyBorder="1" applyAlignment="1" applyProtection="0">
      <alignment horizontal="left" vertical="center" wrapText="1"/>
    </xf>
    <xf numFmtId="0" fontId="0" fillId="7" borderId="11" applyNumberFormat="0" applyFont="1" applyFill="1" applyBorder="1" applyAlignment="1" applyProtection="0">
      <alignment vertical="bottom" wrapText="1"/>
    </xf>
    <xf numFmtId="0" fontId="0" fillId="5" borderId="11" applyNumberFormat="1" applyFont="1" applyFill="1" applyBorder="1" applyAlignment="1" applyProtection="0">
      <alignment vertical="bottom"/>
    </xf>
    <xf numFmtId="0" fontId="0" fillId="8" borderId="11" applyNumberFormat="1" applyFont="1" applyFill="1" applyBorder="1" applyAlignment="1" applyProtection="0">
      <alignment vertical="center"/>
    </xf>
    <xf numFmtId="49" fontId="3" fillId="3" borderId="11" applyNumberFormat="1" applyFont="1" applyFill="1" applyBorder="1" applyAlignment="1" applyProtection="0">
      <alignment horizontal="left" vertical="center"/>
    </xf>
    <xf numFmtId="49" fontId="0" fillId="3" borderId="11" applyNumberFormat="1" applyFont="1" applyFill="1" applyBorder="1" applyAlignment="1" applyProtection="0">
      <alignment vertical="center" wrapText="1"/>
    </xf>
    <xf numFmtId="0" fontId="0" fillId="8" borderId="11" applyNumberFormat="0" applyFont="1" applyFill="1" applyBorder="1" applyAlignment="1" applyProtection="0">
      <alignment vertical="bottom" wrapText="1"/>
    </xf>
    <xf numFmtId="0" fontId="0" fillId="3" borderId="11" applyNumberFormat="0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vertical="center"/>
    </xf>
    <xf numFmtId="49" fontId="6" fillId="3" borderId="11" applyNumberFormat="1" applyFont="1" applyFill="1" applyBorder="1" applyAlignment="1" applyProtection="0">
      <alignment horizontal="left" vertical="center"/>
    </xf>
    <xf numFmtId="0" fontId="0" fillId="3" borderId="11" applyNumberFormat="0" applyFont="1" applyFill="1" applyBorder="1" applyAlignment="1" applyProtection="0">
      <alignment vertical="center" wrapText="1"/>
    </xf>
    <xf numFmtId="49" fontId="0" fillId="3" borderId="11" applyNumberFormat="1" applyFont="1" applyFill="1" applyBorder="1" applyAlignment="1" applyProtection="0">
      <alignment vertical="center"/>
    </xf>
    <xf numFmtId="0" fontId="0" fillId="7" borderId="11" applyNumberFormat="0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vertical="top" wrapText="1"/>
    </xf>
    <xf numFmtId="49" fontId="0" fillId="3" borderId="11" applyNumberFormat="1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vertical="top"/>
    </xf>
    <xf numFmtId="0" fontId="3" fillId="3" borderId="11" applyNumberFormat="0" applyFont="1" applyFill="1" applyBorder="1" applyAlignment="1" applyProtection="0">
      <alignment horizontal="center" vertical="center"/>
    </xf>
    <xf numFmtId="0" fontId="3" fillId="3" borderId="11" applyNumberFormat="0" applyFont="1" applyFill="1" applyBorder="1" applyAlignment="1" applyProtection="0">
      <alignment horizontal="left" vertical="top"/>
    </xf>
    <xf numFmtId="49" fontId="7" fillId="3" borderId="11" applyNumberFormat="1" applyFont="1" applyFill="1" applyBorder="1" applyAlignment="1" applyProtection="0">
      <alignment horizontal="left" vertical="bottom"/>
    </xf>
    <xf numFmtId="0" fontId="8" fillId="3" borderId="11" applyNumberFormat="0" applyFont="1" applyFill="1" applyBorder="1" applyAlignment="1" applyProtection="0">
      <alignment horizontal="center" vertical="bottom"/>
    </xf>
    <xf numFmtId="0" fontId="8" fillId="3" borderId="11" applyNumberFormat="0" applyFont="1" applyFill="1" applyBorder="1" applyAlignment="1" applyProtection="0">
      <alignment horizontal="left" vertical="top"/>
    </xf>
    <xf numFmtId="0" fontId="8" fillId="3" borderId="11" applyNumberFormat="0" applyFont="1" applyFill="1" applyBorder="1" applyAlignment="1" applyProtection="0">
      <alignment horizontal="left" vertical="bottom"/>
    </xf>
    <xf numFmtId="0" fontId="7" fillId="3" borderId="11" applyNumberFormat="0" applyFont="1" applyFill="1" applyBorder="1" applyAlignment="1" applyProtection="0">
      <alignment horizontal="left" vertical="bottom"/>
    </xf>
    <xf numFmtId="0" fontId="8" fillId="3" borderId="11" applyNumberFormat="0" applyFont="1" applyFill="1" applyBorder="1" applyAlignment="1" applyProtection="0">
      <alignment vertical="bottom"/>
    </xf>
    <xf numFmtId="49" fontId="8" fillId="3" borderId="11" applyNumberFormat="1" applyFont="1" applyFill="1" applyBorder="1" applyAlignment="1" applyProtection="0">
      <alignment horizontal="left" vertical="center"/>
    </xf>
    <xf numFmtId="56" fontId="3" fillId="3" borderId="1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7" fillId="3" borderId="4" applyNumberFormat="1" applyFont="1" applyFill="1" applyBorder="1" applyAlignment="1" applyProtection="0">
      <alignment horizontal="left" vertical="bottom"/>
    </xf>
    <xf numFmtId="0" fontId="3" fillId="3" borderId="4" applyNumberFormat="0" applyFont="1" applyFill="1" applyBorder="1" applyAlignment="1" applyProtection="0">
      <alignment vertical="bottom"/>
    </xf>
    <xf numFmtId="0" fontId="8" fillId="3" borderId="4" applyNumberFormat="0" applyFont="1" applyFill="1" applyBorder="1" applyAlignment="1" applyProtection="0">
      <alignment horizontal="center" vertical="bottom"/>
    </xf>
    <xf numFmtId="0" fontId="8" fillId="3" borderId="4" applyNumberFormat="0" applyFont="1" applyFill="1" applyBorder="1" applyAlignment="1" applyProtection="0">
      <alignment horizontal="left" vertical="top"/>
    </xf>
    <xf numFmtId="0" fontId="3" fillId="3" borderId="4" applyNumberFormat="0" applyFont="1" applyFill="1" applyBorder="1" applyAlignment="1" applyProtection="0">
      <alignment horizontal="center" vertical="bottom"/>
    </xf>
    <xf numFmtId="0" fontId="8" fillId="3" borderId="4" applyNumberFormat="0" applyFont="1" applyFill="1" applyBorder="1" applyAlignment="1" applyProtection="0">
      <alignment horizontal="left" vertical="bottom"/>
    </xf>
    <xf numFmtId="0" fontId="4" fillId="3" borderId="4" applyNumberFormat="0" applyFont="1" applyFill="1" applyBorder="1" applyAlignment="1" applyProtection="0">
      <alignment horizontal="left" vertical="center"/>
    </xf>
    <xf numFmtId="0" fontId="0" fillId="3" borderId="4" applyNumberFormat="0" applyFont="1" applyFill="1" applyBorder="1" applyAlignment="1" applyProtection="0">
      <alignment vertical="bottom"/>
    </xf>
    <xf numFmtId="49" fontId="8" fillId="3" borderId="10" applyNumberFormat="1" applyFont="1" applyFill="1" applyBorder="1" applyAlignment="1" applyProtection="0">
      <alignment horizontal="left" vertical="center"/>
    </xf>
    <xf numFmtId="0" fontId="3" fillId="3" borderId="10" applyNumberFormat="0" applyFont="1" applyFill="1" applyBorder="1" applyAlignment="1" applyProtection="0">
      <alignment vertical="center"/>
    </xf>
    <xf numFmtId="0" fontId="3" fillId="3" borderId="10" applyNumberFormat="0" applyFont="1" applyFill="1" applyBorder="1" applyAlignment="1" applyProtection="0">
      <alignment vertical="bottom"/>
    </xf>
    <xf numFmtId="0" fontId="8" fillId="3" borderId="10" applyNumberFormat="0" applyFont="1" applyFill="1" applyBorder="1" applyAlignment="1" applyProtection="0">
      <alignment horizontal="center" vertical="bottom"/>
    </xf>
    <xf numFmtId="0" fontId="8" fillId="3" borderId="10" applyNumberFormat="0" applyFont="1" applyFill="1" applyBorder="1" applyAlignment="1" applyProtection="0">
      <alignment horizontal="left" vertical="top"/>
    </xf>
    <xf numFmtId="56" fontId="3" fillId="3" borderId="10" applyNumberFormat="1" applyFont="1" applyFill="1" applyBorder="1" applyAlignment="1" applyProtection="0">
      <alignment horizontal="center" vertical="bottom"/>
    </xf>
    <xf numFmtId="0" fontId="3" fillId="3" borderId="10" applyNumberFormat="0" applyFont="1" applyFill="1" applyBorder="1" applyAlignment="1" applyProtection="0">
      <alignment horizontal="center" vertical="bottom"/>
    </xf>
    <xf numFmtId="0" fontId="8" fillId="3" borderId="10" applyNumberFormat="0" applyFont="1" applyFill="1" applyBorder="1" applyAlignment="1" applyProtection="0">
      <alignment horizontal="left" vertical="bottom"/>
    </xf>
    <xf numFmtId="0" fontId="4" fillId="3" borderId="12" applyNumberFormat="0" applyFont="1" applyFill="1" applyBorder="1" applyAlignment="1" applyProtection="0">
      <alignment horizontal="center" vertical="bottom" wrapText="1"/>
    </xf>
    <xf numFmtId="0" fontId="0" fillId="3" borderId="10" applyNumberFormat="0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center"/>
    </xf>
    <xf numFmtId="49" fontId="4" fillId="2" borderId="13" applyNumberFormat="1" applyFont="1" applyFill="1" applyBorder="1" applyAlignment="1" applyProtection="0">
      <alignment horizontal="left" vertical="center"/>
    </xf>
    <xf numFmtId="0" fontId="0" fillId="7" borderId="11" applyNumberFormat="0" applyFont="1" applyFill="1" applyBorder="1" applyAlignment="1" applyProtection="0">
      <alignment vertical="center"/>
    </xf>
    <xf numFmtId="0" fontId="0" fillId="9" borderId="11" applyNumberFormat="1" applyFont="1" applyFill="1" applyBorder="1" applyAlignment="1" applyProtection="0">
      <alignment vertical="center"/>
    </xf>
    <xf numFmtId="0" fontId="0" fillId="9" borderId="11" applyNumberFormat="0" applyFont="1" applyFill="1" applyBorder="1" applyAlignment="1" applyProtection="0">
      <alignment vertical="bottom" wrapText="1"/>
    </xf>
    <xf numFmtId="49" fontId="5" fillId="3" borderId="1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3" fillId="3" borderId="6" applyNumberFormat="1" applyFont="1" applyFill="1" applyBorder="1" applyAlignment="1" applyProtection="0">
      <alignment horizontal="left" vertical="bottom" wrapText="1"/>
    </xf>
    <xf numFmtId="49" fontId="3" fillId="3" borderId="5" applyNumberFormat="1" applyFont="1" applyFill="1" applyBorder="1" applyAlignment="1" applyProtection="0">
      <alignment vertical="bottom"/>
    </xf>
    <xf numFmtId="0" fontId="3" fillId="7" borderId="8" applyNumberFormat="0" applyFont="1" applyFill="1" applyBorder="1" applyAlignment="1" applyProtection="0">
      <alignment horizontal="center" vertical="center"/>
    </xf>
    <xf numFmtId="49" fontId="3" fillId="3" borderId="6" applyNumberFormat="1" applyFont="1" applyFill="1" applyBorder="1" applyAlignment="1" applyProtection="0">
      <alignment horizontal="left" vertical="top"/>
    </xf>
    <xf numFmtId="0" fontId="3" fillId="3" borderId="7" applyNumberFormat="1" applyFont="1" applyFill="1" applyBorder="1" applyAlignment="1" applyProtection="0">
      <alignment horizontal="center" vertical="bottom" wrapText="1"/>
    </xf>
    <xf numFmtId="49" fontId="3" fillId="3" borderId="11" applyNumberFormat="1" applyFont="1" applyFill="1" applyBorder="1" applyAlignment="1" applyProtection="0">
      <alignment vertical="bottom" wrapText="1"/>
    </xf>
    <xf numFmtId="0" fontId="3" fillId="3" borderId="11" applyNumberFormat="0" applyFont="1" applyFill="1" applyBorder="1" applyAlignment="1" applyProtection="0">
      <alignment horizontal="center" vertical="bottom" wrapText="1"/>
    </xf>
    <xf numFmtId="0" fontId="0" fillId="9" borderId="11" applyNumberFormat="0" applyFont="1" applyFill="1" applyBorder="1" applyAlignment="1" applyProtection="0">
      <alignment vertical="bottom"/>
    </xf>
    <xf numFmtId="0" fontId="0" fillId="7" borderId="11" applyNumberFormat="1" applyFont="1" applyFill="1" applyBorder="1" applyAlignment="1" applyProtection="0">
      <alignment vertical="bottom"/>
    </xf>
    <xf numFmtId="49" fontId="3" fillId="3" borderId="11" applyNumberFormat="1" applyFont="1" applyFill="1" applyBorder="1" applyAlignment="1" applyProtection="0">
      <alignment horizontal="left" vertical="bottom" wrapText="1"/>
    </xf>
    <xf numFmtId="0" fontId="0" fillId="10" borderId="11" applyNumberFormat="1" applyFont="1" applyFill="1" applyBorder="1" applyAlignment="1" applyProtection="0">
      <alignment vertical="center"/>
    </xf>
    <xf numFmtId="0" fontId="0" fillId="10" borderId="11" applyNumberFormat="0" applyFont="1" applyFill="1" applyBorder="1" applyAlignment="1" applyProtection="0">
      <alignment vertical="bottom" wrapText="1"/>
    </xf>
    <xf numFmtId="0" fontId="0" fillId="6" borderId="11" applyNumberFormat="1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center" wrapText="1"/>
    </xf>
    <xf numFmtId="0" fontId="0" fillId="8" borderId="11" applyNumberFormat="0" applyFont="1" applyFill="1" applyBorder="1" applyAlignment="1" applyProtection="0">
      <alignment vertical="bottom"/>
    </xf>
    <xf numFmtId="49" fontId="0" fillId="6" borderId="1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49" fontId="3" fillId="2" borderId="2" applyNumberFormat="1" applyFont="1" applyFill="1" applyBorder="1" applyAlignment="1" applyProtection="0">
      <alignment horizontal="left" vertical="center" wrapText="1"/>
    </xf>
    <xf numFmtId="49" fontId="4" fillId="2" borderId="2" applyNumberFormat="1" applyFont="1" applyFill="1" applyBorder="1" applyAlignment="1" applyProtection="0">
      <alignment horizontal="left" vertical="center" wrapText="1"/>
    </xf>
    <xf numFmtId="49" fontId="3" fillId="3" borderId="3" applyNumberFormat="1" applyFont="1" applyFill="1" applyBorder="1" applyAlignment="1" applyProtection="0">
      <alignment horizontal="left" vertical="center" wrapText="1"/>
    </xf>
    <xf numFmtId="49" fontId="3" fillId="3" borderId="4" applyNumberFormat="1" applyFont="1" applyFill="1" applyBorder="1" applyAlignment="1" applyProtection="0">
      <alignment horizontal="left" vertical="center" wrapText="1"/>
    </xf>
    <xf numFmtId="56" fontId="3" fillId="4" borderId="5" applyNumberFormat="1" applyFont="1" applyFill="1" applyBorder="1" applyAlignment="1" applyProtection="0">
      <alignment horizontal="center" vertical="center"/>
    </xf>
    <xf numFmtId="49" fontId="6" fillId="3" borderId="6" applyNumberFormat="1" applyFont="1" applyFill="1" applyBorder="1" applyAlignment="1" applyProtection="0">
      <alignment vertical="center"/>
    </xf>
    <xf numFmtId="49" fontId="3" fillId="3" borderId="5" applyNumberFormat="1" applyFont="1" applyFill="1" applyBorder="1" applyAlignment="1" applyProtection="0">
      <alignment vertical="center"/>
    </xf>
    <xf numFmtId="0" fontId="3" fillId="7" borderId="8" applyNumberFormat="0" applyFont="1" applyFill="1" applyBorder="1" applyAlignment="1" applyProtection="0">
      <alignment horizontal="center" vertical="bottom" wrapText="1"/>
    </xf>
    <xf numFmtId="49" fontId="6" fillId="3" borderId="11" applyNumberFormat="1" applyFont="1" applyFill="1" applyBorder="1" applyAlignment="1" applyProtection="0">
      <alignment vertical="center"/>
    </xf>
    <xf numFmtId="0" fontId="0" fillId="9" borderId="11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0" fillId="3" borderId="18" applyNumberFormat="1" applyFont="1" applyFill="1" applyBorder="1" applyAlignment="1" applyProtection="0">
      <alignment vertical="bottom"/>
    </xf>
    <xf numFmtId="0" fontId="0" fillId="3" borderId="19" applyNumberFormat="0" applyFont="1" applyFill="1" applyBorder="1" applyAlignment="1" applyProtection="0">
      <alignment vertical="bottom"/>
    </xf>
    <xf numFmtId="49" fontId="0" fillId="3" borderId="19" applyNumberFormat="1" applyFont="1" applyFill="1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horizontal="center" vertical="bottom"/>
    </xf>
    <xf numFmtId="0" fontId="0" fillId="3" borderId="20" applyNumberFormat="0" applyFont="1" applyFill="1" applyBorder="1" applyAlignment="1" applyProtection="0">
      <alignment horizontal="center" vertical="bottom"/>
    </xf>
    <xf numFmtId="49" fontId="0" fillId="3" borderId="21" applyNumberFormat="1" applyFont="1" applyFill="1" applyBorder="1" applyAlignment="1" applyProtection="0">
      <alignment horizontal="center" vertical="bottom"/>
    </xf>
    <xf numFmtId="49" fontId="3" fillId="3" borderId="22" applyNumberFormat="1" applyFont="1" applyFill="1" applyBorder="1" applyAlignment="1" applyProtection="0">
      <alignment horizontal="left" vertical="center"/>
    </xf>
    <xf numFmtId="49" fontId="3" fillId="3" borderId="23" applyNumberFormat="1" applyFont="1" applyFill="1" applyBorder="1" applyAlignment="1" applyProtection="0">
      <alignment vertical="center"/>
    </xf>
    <xf numFmtId="49" fontId="3" fillId="3" borderId="11" applyNumberFormat="1" applyFont="1" applyFill="1" applyBorder="1" applyAlignment="1" applyProtection="0">
      <alignment vertical="center"/>
    </xf>
    <xf numFmtId="49" fontId="3" fillId="3" borderId="24" applyNumberFormat="1" applyFont="1" applyFill="1" applyBorder="1" applyAlignment="1" applyProtection="0">
      <alignment vertical="bottom" wrapText="1"/>
    </xf>
    <xf numFmtId="0" fontId="0" fillId="3" borderId="21" applyNumberFormat="0" applyFont="1" applyFill="1" applyBorder="1" applyAlignment="1" applyProtection="0">
      <alignment horizontal="center" vertical="bottom"/>
    </xf>
    <xf numFmtId="49" fontId="3" fillId="3" borderId="11" applyNumberFormat="1" applyFont="1" applyFill="1" applyBorder="1" applyAlignment="1" applyProtection="0">
      <alignment vertical="center" wrapText="1"/>
    </xf>
    <xf numFmtId="0" fontId="0" fillId="3" borderId="24" applyNumberFormat="0" applyFont="1" applyFill="1" applyBorder="1" applyAlignment="1" applyProtection="0">
      <alignment vertical="bottom"/>
    </xf>
    <xf numFmtId="0" fontId="0" fillId="3" borderId="25" applyNumberFormat="0" applyFont="1" applyFill="1" applyBorder="1" applyAlignment="1" applyProtection="0">
      <alignment horizontal="center" vertical="bottom"/>
    </xf>
    <xf numFmtId="49" fontId="0" fillId="3" borderId="26" applyNumberFormat="1" applyFont="1" applyFill="1" applyBorder="1" applyAlignment="1" applyProtection="0">
      <alignment vertical="bottom"/>
    </xf>
    <xf numFmtId="49" fontId="3" fillId="3" borderId="26" applyNumberFormat="1" applyFont="1" applyFill="1" applyBorder="1" applyAlignment="1" applyProtection="0">
      <alignment horizontal="left" vertical="center" wrapText="1"/>
    </xf>
    <xf numFmtId="49" fontId="3" fillId="3" borderId="26" applyNumberFormat="1" applyFont="1" applyFill="1" applyBorder="1" applyAlignment="1" applyProtection="0">
      <alignment vertical="bottom" wrapText="1"/>
    </xf>
    <xf numFmtId="49" fontId="3" fillId="3" borderId="26" applyNumberFormat="1" applyFont="1" applyFill="1" applyBorder="1" applyAlignment="1" applyProtection="0">
      <alignment vertical="center"/>
    </xf>
    <xf numFmtId="0" fontId="3" fillId="3" borderId="26" applyNumberFormat="0" applyFont="1" applyFill="1" applyBorder="1" applyAlignment="1" applyProtection="0">
      <alignment vertical="bottom" wrapText="1"/>
    </xf>
    <xf numFmtId="49" fontId="3" fillId="3" borderId="27" applyNumberFormat="1" applyFont="1" applyFill="1" applyBorder="1" applyAlignment="1" applyProtection="0">
      <alignment vertical="center" wrapText="1"/>
    </xf>
    <xf numFmtId="0" fontId="0" fillId="3" borderId="28" applyNumberFormat="0" applyFont="1" applyFill="1" applyBorder="1" applyAlignment="1" applyProtection="0">
      <alignment vertical="bottom"/>
    </xf>
    <xf numFmtId="49" fontId="3" fillId="3" borderId="24" applyNumberFormat="1" applyFont="1" applyFill="1" applyBorder="1" applyAlignment="1" applyProtection="0">
      <alignment vertical="bottom"/>
    </xf>
    <xf numFmtId="49" fontId="3" fillId="3" borderId="26" applyNumberFormat="1" applyFont="1" applyFill="1" applyBorder="1" applyAlignment="1" applyProtection="0">
      <alignment vertical="center" wrapText="1"/>
    </xf>
    <xf numFmtId="0" fontId="0" fillId="3" borderId="26" applyNumberFormat="0" applyFont="1" applyFill="1" applyBorder="1" applyAlignment="1" applyProtection="0">
      <alignment vertical="bottom"/>
    </xf>
    <xf numFmtId="0" fontId="0" fillId="3" borderId="27" applyNumberFormat="0" applyFont="1" applyFill="1" applyBorder="1" applyAlignment="1" applyProtection="0">
      <alignment vertical="bottom"/>
    </xf>
    <xf numFmtId="49" fontId="3" fillId="3" borderId="29" applyNumberFormat="1" applyFont="1" applyFill="1" applyBorder="1" applyAlignment="1" applyProtection="0">
      <alignment horizontal="left" vertical="bottom" wrapText="1"/>
    </xf>
    <xf numFmtId="49" fontId="3" fillId="3" borderId="30" applyNumberFormat="1" applyFont="1" applyFill="1" applyBorder="1" applyAlignment="1" applyProtection="0">
      <alignment vertical="bottom"/>
    </xf>
    <xf numFmtId="0" fontId="3" fillId="3" borderId="24" applyNumberFormat="0" applyFont="1" applyFill="1" applyBorder="1" applyAlignment="1" applyProtection="0">
      <alignment vertical="bottom"/>
    </xf>
    <xf numFmtId="49" fontId="3" fillId="3" borderId="31" applyNumberFormat="1" applyFont="1" applyFill="1" applyBorder="1" applyAlignment="1" applyProtection="0">
      <alignment horizontal="left" vertical="bottom" wrapText="1"/>
    </xf>
    <xf numFmtId="49" fontId="3" fillId="3" borderId="32" applyNumberFormat="1" applyFont="1" applyFill="1" applyBorder="1" applyAlignment="1" applyProtection="0">
      <alignment vertical="bottom"/>
    </xf>
    <xf numFmtId="0" fontId="3" fillId="3" borderId="11" applyNumberFormat="0" applyFont="1" applyFill="1" applyBorder="1" applyAlignment="1" applyProtection="0">
      <alignment vertical="bottom"/>
    </xf>
    <xf numFmtId="49" fontId="6" fillId="3" borderId="29" applyNumberFormat="1" applyFont="1" applyFill="1" applyBorder="1" applyAlignment="1" applyProtection="0">
      <alignment vertical="center"/>
    </xf>
    <xf numFmtId="49" fontId="3" fillId="3" borderId="30" applyNumberFormat="1" applyFont="1" applyFill="1" applyBorder="1" applyAlignment="1" applyProtection="0">
      <alignment vertical="center"/>
    </xf>
    <xf numFmtId="49" fontId="3" fillId="3" borderId="24" applyNumberFormat="1" applyFont="1" applyFill="1" applyBorder="1" applyAlignment="1" applyProtection="0">
      <alignment vertical="center" wrapText="1"/>
    </xf>
    <xf numFmtId="49" fontId="6" fillId="3" borderId="31" applyNumberFormat="1" applyFont="1" applyFill="1" applyBorder="1" applyAlignment="1" applyProtection="0">
      <alignment vertical="center"/>
    </xf>
    <xf numFmtId="49" fontId="3" fillId="3" borderId="32" applyNumberFormat="1" applyFont="1" applyFill="1" applyBorder="1" applyAlignment="1" applyProtection="0">
      <alignment vertical="center"/>
    </xf>
    <xf numFmtId="49" fontId="6" fillId="3" borderId="26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aaaaaa"/>
      <rgbColor rgb="ffffffff"/>
      <rgbColor rgb="ff00ccff"/>
      <rgbColor rgb="ffff99cc"/>
      <rgbColor rgb="fffcf305"/>
      <rgbColor rgb="ffcc99ff"/>
      <rgbColor rgb="fff20884"/>
      <rgbColor rgb="ffccffff"/>
      <rgbColor rgb="ffffff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A47"/>
  <sheetViews>
    <sheetView workbookViewId="0" showGridLines="0" defaultGridColor="1"/>
  </sheetViews>
  <sheetFormatPr defaultColWidth="13" defaultRowHeight="19.5" customHeight="1" outlineLevelRow="0" outlineLevelCol="0"/>
  <cols>
    <col min="1" max="1" width="5.57812" style="1" customWidth="1"/>
    <col min="2" max="2" width="13.5781" style="1" customWidth="1"/>
    <col min="3" max="3" width="20.2891" style="1" customWidth="1"/>
    <col min="4" max="4" width="4.57812" style="1" customWidth="1"/>
    <col min="5" max="5" width="6.57812" style="1" customWidth="1"/>
    <col min="6" max="6" width="9.57812" style="1" customWidth="1"/>
    <col min="7" max="7" width="8.57812" style="1" customWidth="1"/>
    <col min="8" max="8" width="4.44531" style="1" customWidth="1"/>
    <col min="9" max="9" width="4.28906" style="1" customWidth="1"/>
    <col min="10" max="10" width="8.86719" style="1" customWidth="1"/>
    <col min="11" max="11" width="9" style="1" customWidth="1"/>
    <col min="12" max="12" width="4" style="1" customWidth="1"/>
    <col min="13" max="13" width="10" style="1" customWidth="1"/>
    <col min="14" max="14" width="9.15625" style="1" customWidth="1"/>
    <col min="15" max="15" width="4.44531" style="1" customWidth="1"/>
    <col min="16" max="16" width="9.86719" style="1" customWidth="1"/>
    <col min="17" max="17" width="10.1562" style="1" customWidth="1"/>
    <col min="18" max="18" width="6.73438" style="1" customWidth="1"/>
    <col min="19" max="19" width="6.28906" style="1" customWidth="1"/>
    <col min="20" max="20" width="7.86719" style="1" customWidth="1"/>
    <col min="21" max="21" width="6" style="1" customWidth="1"/>
    <col min="22" max="22" width="5" style="1" customWidth="1"/>
    <col min="23" max="23" width="4.57812" style="1" customWidth="1"/>
    <col min="24" max="24" width="5.57812" style="1" customWidth="1"/>
    <col min="25" max="25" width="6.28906" style="1" customWidth="1"/>
    <col min="26" max="26" width="5.57812" style="1" customWidth="1"/>
    <col min="27" max="27" width="6.44531" style="1" customWidth="1"/>
    <col min="28" max="256" width="13" style="1" customWidth="1"/>
  </cols>
  <sheetData>
    <row r="1" ht="19.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  <c r="O1" t="s" s="3">
        <v>14</v>
      </c>
      <c r="P1" t="s" s="3">
        <v>15</v>
      </c>
      <c r="Q1" t="s" s="3">
        <v>16</v>
      </c>
      <c r="R1" t="s" s="3">
        <v>17</v>
      </c>
      <c r="S1" t="s" s="3">
        <v>18</v>
      </c>
      <c r="T1" t="s" s="4">
        <v>19</v>
      </c>
      <c r="U1" t="s" s="5">
        <v>20</v>
      </c>
      <c r="V1" t="s" s="6">
        <v>21</v>
      </c>
      <c r="W1" t="s" s="6">
        <v>22</v>
      </c>
      <c r="X1" t="s" s="6">
        <v>23</v>
      </c>
      <c r="Y1" t="s" s="6">
        <v>24</v>
      </c>
      <c r="Z1" t="s" s="6">
        <v>25</v>
      </c>
      <c r="AA1" t="s" s="6">
        <v>26</v>
      </c>
    </row>
    <row r="2" ht="19.5" customHeight="1">
      <c r="A2" s="7">
        <v>1</v>
      </c>
      <c r="B2" t="s" s="8">
        <v>27</v>
      </c>
      <c r="C2" t="s" s="9">
        <v>28</v>
      </c>
      <c r="D2" s="10"/>
      <c r="E2" t="s" s="11">
        <v>29</v>
      </c>
      <c r="F2" s="12">
        <v>200</v>
      </c>
      <c r="G2" s="12">
        <v>200</v>
      </c>
      <c r="H2" s="12">
        <v>0</v>
      </c>
      <c r="I2" s="12">
        <v>0</v>
      </c>
      <c r="J2" s="12">
        <v>200</v>
      </c>
      <c r="K2" s="12">
        <v>200</v>
      </c>
      <c r="L2" s="12">
        <v>0</v>
      </c>
      <c r="M2" s="12">
        <v>0</v>
      </c>
      <c r="N2" s="12">
        <v>0</v>
      </c>
      <c r="O2" s="12">
        <v>0</v>
      </c>
      <c r="P2" s="13">
        <v>0</v>
      </c>
      <c r="Q2" s="14">
        <v>160</v>
      </c>
      <c r="R2" s="15">
        <f>SUM(F2:Q2)</f>
        <v>960</v>
      </c>
      <c r="S2" s="16">
        <f>SUM(V2:AA2)</f>
        <v>160</v>
      </c>
      <c r="T2" s="17">
        <f>R2-S2</f>
        <v>800</v>
      </c>
      <c r="U2" s="18">
        <f>COUNTIF($F2:$Q2,"&gt;0")</f>
        <v>5</v>
      </c>
      <c r="V2" s="19">
        <v>160</v>
      </c>
      <c r="W2" s="19">
        <f>SMALL($F2:$Q2,2)</f>
        <v>0</v>
      </c>
      <c r="X2" s="19">
        <f>SMALL($F2:$Q2,3)</f>
        <v>0</v>
      </c>
      <c r="Y2" s="19">
        <f>SMALL($F2:$Q2,4)</f>
        <v>0</v>
      </c>
      <c r="Z2" s="19">
        <f>SMALL($F2:$Q2,5)</f>
        <v>0</v>
      </c>
      <c r="AA2" s="19">
        <f>SMALL($F2:$Q2,6)</f>
        <v>0</v>
      </c>
    </row>
    <row r="3" ht="19.5" customHeight="1">
      <c r="A3" s="20">
        <v>2</v>
      </c>
      <c r="B3" t="s" s="21">
        <v>30</v>
      </c>
      <c r="C3" t="s" s="21">
        <v>31</v>
      </c>
      <c r="D3" s="22"/>
      <c r="E3" t="s" s="23">
        <v>29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180</v>
      </c>
      <c r="L3" s="24">
        <v>0</v>
      </c>
      <c r="M3" s="24">
        <v>200</v>
      </c>
      <c r="N3" s="24">
        <v>190</v>
      </c>
      <c r="O3" s="24">
        <v>0</v>
      </c>
      <c r="P3" s="24">
        <v>180</v>
      </c>
      <c r="Q3" s="24">
        <v>0</v>
      </c>
      <c r="R3" s="25">
        <f>SUM(F3:Q3)</f>
        <v>750</v>
      </c>
      <c r="S3" s="25">
        <f>SUM(V3:AA3)</f>
        <v>0</v>
      </c>
      <c r="T3" s="26">
        <f>R3-S3</f>
        <v>750</v>
      </c>
      <c r="U3" s="25">
        <f>COUNTIF($F3:$Q3,"&gt;0")</f>
        <v>4</v>
      </c>
      <c r="V3" s="27">
        <f>SMALL($F3:$Q3,1)</f>
        <v>0</v>
      </c>
      <c r="W3" s="27">
        <f>SMALL($F3:$Q3,2)</f>
        <v>0</v>
      </c>
      <c r="X3" s="27">
        <f>SMALL($F3:$Q3,3)</f>
        <v>0</v>
      </c>
      <c r="Y3" s="27">
        <f>SMALL($F3:$Q3,4)</f>
        <v>0</v>
      </c>
      <c r="Z3" s="27">
        <f>SMALL($F3:$Q3,5)</f>
        <v>0</v>
      </c>
      <c r="AA3" s="27">
        <f>SMALL($F3:$Q3,6)</f>
        <v>0</v>
      </c>
    </row>
    <row r="4" ht="19.5" customHeight="1">
      <c r="A4" s="28">
        <v>3</v>
      </c>
      <c r="B4" t="s" s="29">
        <v>32</v>
      </c>
      <c r="C4" t="s" s="30">
        <v>33</v>
      </c>
      <c r="D4" s="31"/>
      <c r="E4" t="s" s="23">
        <v>29</v>
      </c>
      <c r="F4" s="32">
        <v>0</v>
      </c>
      <c r="G4" s="32">
        <v>0</v>
      </c>
      <c r="H4" s="32">
        <v>0</v>
      </c>
      <c r="I4" s="32">
        <v>0</v>
      </c>
      <c r="J4" s="32">
        <v>170</v>
      </c>
      <c r="K4" s="32">
        <v>0</v>
      </c>
      <c r="L4" s="32">
        <v>0</v>
      </c>
      <c r="M4" s="32">
        <v>170</v>
      </c>
      <c r="N4" s="32">
        <v>180</v>
      </c>
      <c r="O4" s="32">
        <v>0</v>
      </c>
      <c r="P4" s="32">
        <v>200</v>
      </c>
      <c r="Q4" s="32">
        <v>0</v>
      </c>
      <c r="R4" s="33">
        <f>SUM(F4:Q4)</f>
        <v>720</v>
      </c>
      <c r="S4" s="25">
        <f>SUM(V4:AA4)</f>
        <v>0</v>
      </c>
      <c r="T4" s="26">
        <f>R4-S4</f>
        <v>720</v>
      </c>
      <c r="U4" s="33">
        <f>COUNTIF($F4:$Q4,"&gt;0")</f>
        <v>4</v>
      </c>
      <c r="V4" s="32">
        <f>SMALL($F4:$Q4,1)</f>
        <v>0</v>
      </c>
      <c r="W4" s="32">
        <f>SMALL($F4:$Q4,2)</f>
        <v>0</v>
      </c>
      <c r="X4" s="32">
        <f>SMALL($F4:$Q4,3)</f>
        <v>0</v>
      </c>
      <c r="Y4" s="32">
        <f>SMALL($F4:$Q4,4)</f>
        <v>0</v>
      </c>
      <c r="Z4" s="32">
        <f>SMALL($F4:$Q4,5)</f>
        <v>0</v>
      </c>
      <c r="AA4" s="32">
        <f>SMALL($F4:$Q4,6)</f>
        <v>0</v>
      </c>
    </row>
    <row r="5" ht="19.5" customHeight="1">
      <c r="A5" s="34">
        <v>1</v>
      </c>
      <c r="B5" t="s" s="35">
        <v>34</v>
      </c>
      <c r="C5" t="s" s="30">
        <v>35</v>
      </c>
      <c r="D5" s="36"/>
      <c r="E5" t="s" s="23">
        <v>29</v>
      </c>
      <c r="F5" s="32">
        <v>170</v>
      </c>
      <c r="G5" s="32">
        <v>170</v>
      </c>
      <c r="H5" s="32">
        <v>0</v>
      </c>
      <c r="I5" s="32">
        <v>0</v>
      </c>
      <c r="J5" s="32">
        <v>180</v>
      </c>
      <c r="K5" s="32">
        <v>0</v>
      </c>
      <c r="L5" s="32">
        <v>0</v>
      </c>
      <c r="M5" s="37">
        <v>150</v>
      </c>
      <c r="N5" s="37">
        <v>150</v>
      </c>
      <c r="O5" s="32">
        <v>0</v>
      </c>
      <c r="P5" s="32">
        <v>160</v>
      </c>
      <c r="Q5" s="37">
        <v>150</v>
      </c>
      <c r="R5" s="33">
        <f>SUM(F5:Q5)</f>
        <v>1130</v>
      </c>
      <c r="S5" s="25">
        <f>SUM(V5:AA5)</f>
        <v>450</v>
      </c>
      <c r="T5" s="26">
        <f>R5-S5</f>
        <v>680</v>
      </c>
      <c r="U5" s="33">
        <f>COUNTIF($F5:$Q5,"&gt;0")</f>
        <v>7</v>
      </c>
      <c r="V5" s="32">
        <v>150</v>
      </c>
      <c r="W5" s="32">
        <v>150</v>
      </c>
      <c r="X5" s="32">
        <v>150</v>
      </c>
      <c r="Y5" s="32">
        <f>SMALL($F5:$Q5,4)</f>
        <v>0</v>
      </c>
      <c r="Z5" s="32">
        <f>SMALL($F5:$Q5,5)</f>
        <v>0</v>
      </c>
      <c r="AA5" s="32">
        <v>0</v>
      </c>
    </row>
    <row r="6" ht="19.5" customHeight="1">
      <c r="A6" s="38">
        <v>1</v>
      </c>
      <c r="B6" t="s" s="39">
        <v>36</v>
      </c>
      <c r="C6" t="s" s="40">
        <v>37</v>
      </c>
      <c r="D6" s="41"/>
      <c r="E6" t="s" s="23">
        <v>29</v>
      </c>
      <c r="F6" s="32">
        <v>190</v>
      </c>
      <c r="G6" s="32">
        <v>160</v>
      </c>
      <c r="H6" s="32">
        <v>0</v>
      </c>
      <c r="I6" s="32">
        <v>0</v>
      </c>
      <c r="J6" s="37">
        <v>100</v>
      </c>
      <c r="K6" s="32">
        <v>190</v>
      </c>
      <c r="L6" s="32">
        <v>0</v>
      </c>
      <c r="M6" s="37">
        <v>100</v>
      </c>
      <c r="N6" s="37">
        <v>85</v>
      </c>
      <c r="O6" s="32">
        <v>0</v>
      </c>
      <c r="P6" s="37">
        <v>105</v>
      </c>
      <c r="Q6" s="32">
        <v>130</v>
      </c>
      <c r="R6" s="33">
        <f>SUM(F6:Q6)</f>
        <v>1060</v>
      </c>
      <c r="S6" s="25">
        <f>SUM(V6:AA6)</f>
        <v>390</v>
      </c>
      <c r="T6" s="26">
        <f>R6-S6</f>
        <v>670</v>
      </c>
      <c r="U6" s="33">
        <f>COUNTIF($F6:$Q6,"&gt;0")</f>
        <v>8</v>
      </c>
      <c r="V6" s="32">
        <v>100</v>
      </c>
      <c r="W6" s="32">
        <v>85</v>
      </c>
      <c r="X6" s="32">
        <v>100</v>
      </c>
      <c r="Y6" s="32">
        <v>105</v>
      </c>
      <c r="Z6" s="32">
        <v>0</v>
      </c>
      <c r="AA6" s="42"/>
    </row>
    <row r="7" ht="19.5" customHeight="1">
      <c r="A7" s="43"/>
      <c r="B7" t="s" s="44">
        <v>38</v>
      </c>
      <c r="C7" s="45"/>
      <c r="D7" s="31"/>
      <c r="E7" t="s" s="23">
        <v>29</v>
      </c>
      <c r="F7" s="32">
        <v>0</v>
      </c>
      <c r="G7" s="32">
        <v>0</v>
      </c>
      <c r="H7" s="32">
        <v>0</v>
      </c>
      <c r="I7" s="32">
        <v>0</v>
      </c>
      <c r="J7" s="32">
        <v>160</v>
      </c>
      <c r="K7" s="32">
        <v>0</v>
      </c>
      <c r="L7" s="32">
        <v>0</v>
      </c>
      <c r="M7" s="32">
        <v>160</v>
      </c>
      <c r="N7" s="32">
        <v>160</v>
      </c>
      <c r="O7" s="32">
        <v>0</v>
      </c>
      <c r="P7" s="32">
        <v>170</v>
      </c>
      <c r="Q7" s="32">
        <v>0</v>
      </c>
      <c r="R7" s="33">
        <f>SUM(F7:Q7)</f>
        <v>650</v>
      </c>
      <c r="S7" s="25">
        <f>SUM(V7:AA7)</f>
        <v>0</v>
      </c>
      <c r="T7" s="26">
        <f>R7-S7</f>
        <v>650</v>
      </c>
      <c r="U7" s="33">
        <f>COUNTIF($F7:$Q7,"&gt;0")</f>
        <v>4</v>
      </c>
      <c r="V7" s="32">
        <f>SMALL($F7:$Q7,1)</f>
        <v>0</v>
      </c>
      <c r="W7" s="32">
        <f>SMALL($F7:$Q7,2)</f>
        <v>0</v>
      </c>
      <c r="X7" s="32">
        <f>SMALL($F7:$Q7,3)</f>
        <v>0</v>
      </c>
      <c r="Y7" s="32">
        <f>SMALL($F7:$Q7,4)</f>
        <v>0</v>
      </c>
      <c r="Z7" s="32">
        <f>SMALL($F7:$Q7,5)</f>
        <v>0</v>
      </c>
      <c r="AA7" s="32">
        <f>SMALL($F7:$Q7,6)</f>
        <v>0</v>
      </c>
    </row>
    <row r="8" ht="19.5" customHeight="1">
      <c r="A8" s="43"/>
      <c r="B8" t="s" s="44">
        <v>39</v>
      </c>
      <c r="C8" t="s" s="30">
        <v>40</v>
      </c>
      <c r="D8" s="31"/>
      <c r="E8" t="s" s="23">
        <v>29</v>
      </c>
      <c r="F8" s="32">
        <v>0</v>
      </c>
      <c r="G8" s="32">
        <v>140</v>
      </c>
      <c r="H8" s="32">
        <v>0</v>
      </c>
      <c r="I8" s="32">
        <v>0</v>
      </c>
      <c r="J8" s="32">
        <v>150</v>
      </c>
      <c r="K8" s="32">
        <v>0</v>
      </c>
      <c r="L8" s="32">
        <v>0</v>
      </c>
      <c r="M8" s="32">
        <v>120</v>
      </c>
      <c r="N8" s="32">
        <v>130</v>
      </c>
      <c r="O8" s="32">
        <v>0</v>
      </c>
      <c r="P8" s="32">
        <v>0</v>
      </c>
      <c r="Q8" s="32">
        <v>0</v>
      </c>
      <c r="R8" s="33">
        <f>SUM(F8:Q8)</f>
        <v>540</v>
      </c>
      <c r="S8" s="25">
        <f>SUM(V8:AA8)</f>
        <v>0</v>
      </c>
      <c r="T8" s="26">
        <f>R8-S8</f>
        <v>540</v>
      </c>
      <c r="U8" s="33">
        <f>COUNTIF($F8:$Q8,"&gt;0")</f>
        <v>4</v>
      </c>
      <c r="V8" s="32">
        <f>SMALL($F8:$Q8,1)</f>
        <v>0</v>
      </c>
      <c r="W8" s="32">
        <f>SMALL($F8:$Q8,2)</f>
        <v>0</v>
      </c>
      <c r="X8" s="32">
        <f>SMALL($F8:$Q8,3)</f>
        <v>0</v>
      </c>
      <c r="Y8" s="32">
        <f>SMALL($F8:$Q8,4)</f>
        <v>0</v>
      </c>
      <c r="Z8" s="32">
        <f>SMALL($F8:$Q8,5)</f>
        <v>0</v>
      </c>
      <c r="AA8" s="32">
        <f>SMALL($F8:$Q8,6)</f>
        <v>0</v>
      </c>
    </row>
    <row r="9" ht="19.5" customHeight="1">
      <c r="A9" s="43"/>
      <c r="B9" t="s" s="44">
        <v>41</v>
      </c>
      <c r="C9" t="s" s="46">
        <v>42</v>
      </c>
      <c r="D9" s="42"/>
      <c r="E9" t="s" s="23">
        <v>29</v>
      </c>
      <c r="F9" s="32">
        <v>0</v>
      </c>
      <c r="G9" s="32">
        <v>130</v>
      </c>
      <c r="H9" s="32">
        <v>0</v>
      </c>
      <c r="I9" s="32">
        <v>0</v>
      </c>
      <c r="J9" s="32">
        <v>110</v>
      </c>
      <c r="K9" s="32">
        <v>0</v>
      </c>
      <c r="L9" s="32">
        <v>0</v>
      </c>
      <c r="M9" s="32">
        <v>130</v>
      </c>
      <c r="N9" s="32">
        <v>120</v>
      </c>
      <c r="O9" s="32">
        <v>0</v>
      </c>
      <c r="P9" s="32">
        <v>0</v>
      </c>
      <c r="Q9" s="32">
        <v>0</v>
      </c>
      <c r="R9" s="33">
        <f>SUM(F9:Q9)</f>
        <v>490</v>
      </c>
      <c r="S9" s="25">
        <f>SUM(V9:AA9)</f>
        <v>0</v>
      </c>
      <c r="T9" s="26">
        <f>R9-S9</f>
        <v>490</v>
      </c>
      <c r="U9" s="33">
        <f>COUNTIF($F9:$Q9,"&gt;0")</f>
        <v>4</v>
      </c>
      <c r="V9" s="32">
        <f>SMALL($F9:$Q9,1)</f>
        <v>0</v>
      </c>
      <c r="W9" s="32">
        <f>SMALL($F9:$Q9,2)</f>
        <v>0</v>
      </c>
      <c r="X9" s="32">
        <f>SMALL($F9:$Q9,3)</f>
        <v>0</v>
      </c>
      <c r="Y9" s="32">
        <f>SMALL($F9:$Q9,4)</f>
        <v>0</v>
      </c>
      <c r="Z9" s="32">
        <f>SMALL($F9:$Q9,5)</f>
        <v>0</v>
      </c>
      <c r="AA9" s="32">
        <f>SMALL($F9:$Q9,6)</f>
        <v>0</v>
      </c>
    </row>
    <row r="10" ht="19.5" customHeight="1">
      <c r="A10" s="43"/>
      <c r="B10" t="s" s="44">
        <v>43</v>
      </c>
      <c r="C10" t="s" s="40">
        <v>33</v>
      </c>
      <c r="D10" s="42"/>
      <c r="E10" t="s" s="23">
        <v>29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170</v>
      </c>
      <c r="O10" s="32">
        <v>0</v>
      </c>
      <c r="P10" s="32">
        <v>150</v>
      </c>
      <c r="Q10" s="32">
        <v>140</v>
      </c>
      <c r="R10" s="33">
        <f>SUM(F10:Q10)</f>
        <v>460</v>
      </c>
      <c r="S10" s="25">
        <f>SUM(V10:AA10)</f>
        <v>0</v>
      </c>
      <c r="T10" s="26">
        <f>R10-S10</f>
        <v>460</v>
      </c>
      <c r="U10" s="33">
        <f>COUNTIF($F10:$Q10,"&gt;0")</f>
        <v>3</v>
      </c>
      <c r="V10" s="32">
        <f>SMALL($F10:$Q10,1)</f>
        <v>0</v>
      </c>
      <c r="W10" s="32">
        <f>SMALL($F10:$Q10,2)</f>
        <v>0</v>
      </c>
      <c r="X10" s="32">
        <f>SMALL($F10:$Q10,3)</f>
        <v>0</v>
      </c>
      <c r="Y10" s="32">
        <f>SMALL($F10:$Q10,4)</f>
        <v>0</v>
      </c>
      <c r="Z10" s="32">
        <f>SMALL($F10:$Q10,5)</f>
        <v>0</v>
      </c>
      <c r="AA10" s="32">
        <f>SMALL($F10:$Q10,6)</f>
        <v>0</v>
      </c>
    </row>
    <row r="11" ht="19.5" customHeight="1">
      <c r="A11" s="43"/>
      <c r="B11" t="s" s="39">
        <v>44</v>
      </c>
      <c r="C11" s="43"/>
      <c r="D11" s="42"/>
      <c r="E11" t="s" s="23">
        <v>29</v>
      </c>
      <c r="F11" s="32">
        <v>180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200</v>
      </c>
      <c r="R11" s="33">
        <f>SUM(F11:Q11)</f>
        <v>380</v>
      </c>
      <c r="S11" s="25">
        <f>SUM(V11:AA11)</f>
        <v>0</v>
      </c>
      <c r="T11" s="26">
        <f>R11-S11</f>
        <v>380</v>
      </c>
      <c r="U11" s="33">
        <f>COUNTIF($F11:$Q11,"&gt;0")</f>
        <v>2</v>
      </c>
      <c r="V11" s="32">
        <f>SMALL($F11:$Q11,1)</f>
        <v>0</v>
      </c>
      <c r="W11" s="32">
        <f>SMALL($F11:$Q11,2)</f>
        <v>0</v>
      </c>
      <c r="X11" s="32">
        <f>SMALL($F11:$Q11,3)</f>
        <v>0</v>
      </c>
      <c r="Y11" s="32">
        <f>SMALL($F11:$Q11,4)</f>
        <v>0</v>
      </c>
      <c r="Z11" s="32">
        <f>SMALL($F11:$Q11,5)</f>
        <v>0</v>
      </c>
      <c r="AA11" s="32">
        <f>SMALL($F11:$Q11,6)</f>
        <v>0</v>
      </c>
    </row>
    <row r="12" ht="19.5" customHeight="1">
      <c r="A12" s="34">
        <v>2</v>
      </c>
      <c r="B12" t="s" s="46">
        <v>45</v>
      </c>
      <c r="C12" s="31"/>
      <c r="D12" s="47"/>
      <c r="E12" s="48"/>
      <c r="F12" s="32">
        <v>0</v>
      </c>
      <c r="G12" s="32">
        <v>190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170</v>
      </c>
      <c r="R12" s="33">
        <f>SUM(F12:Q12)</f>
        <v>360</v>
      </c>
      <c r="S12" s="25">
        <f>SUM(V12:AA12)</f>
        <v>0</v>
      </c>
      <c r="T12" s="26">
        <f>R12-S12</f>
        <v>360</v>
      </c>
      <c r="U12" s="33">
        <f>COUNTIF($F12:$Q12,"&gt;0")</f>
        <v>2</v>
      </c>
      <c r="V12" s="32">
        <f>SMALL($F12:$Q12,1)</f>
        <v>0</v>
      </c>
      <c r="W12" s="32">
        <f>SMALL($F12:$Q12,2)</f>
        <v>0</v>
      </c>
      <c r="X12" s="32">
        <f>SMALL($F12:$Q12,3)</f>
        <v>0</v>
      </c>
      <c r="Y12" s="32">
        <f>SMALL($F12:$Q12,4)</f>
        <v>0</v>
      </c>
      <c r="Z12" s="32">
        <f>SMALL($F12:$Q12,5)</f>
        <v>0</v>
      </c>
      <c r="AA12" s="32">
        <f>SMALL($F12:$Q12,6)</f>
        <v>0</v>
      </c>
    </row>
    <row r="13" ht="19.5" customHeight="1">
      <c r="A13" s="43"/>
      <c r="B13" t="s" s="44">
        <v>46</v>
      </c>
      <c r="C13" s="31"/>
      <c r="D13" s="31"/>
      <c r="E13" t="s" s="23">
        <v>29</v>
      </c>
      <c r="F13" s="32">
        <v>0</v>
      </c>
      <c r="G13" s="32">
        <v>120</v>
      </c>
      <c r="H13" s="32">
        <v>0</v>
      </c>
      <c r="I13" s="32">
        <v>0</v>
      </c>
      <c r="J13" s="32">
        <v>130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105</v>
      </c>
      <c r="R13" s="33">
        <f>SUM(F13:Q13)</f>
        <v>355</v>
      </c>
      <c r="S13" s="25">
        <f>SUM(V13:AA13)</f>
        <v>0</v>
      </c>
      <c r="T13" s="26">
        <f>R13-S13</f>
        <v>355</v>
      </c>
      <c r="U13" s="33">
        <f>COUNTIF($F13:$Q13,"&gt;0")</f>
        <v>3</v>
      </c>
      <c r="V13" s="32">
        <f>SMALL($F13:$Q13,1)</f>
        <v>0</v>
      </c>
      <c r="W13" s="32">
        <f>SMALL($F13:$Q13,2)</f>
        <v>0</v>
      </c>
      <c r="X13" s="32">
        <f>SMALL($F13:$Q13,3)</f>
        <v>0</v>
      </c>
      <c r="Y13" s="32">
        <f>SMALL($F13:$Q13,4)</f>
        <v>0</v>
      </c>
      <c r="Z13" s="32">
        <f>SMALL($F13:$Q13,5)</f>
        <v>0</v>
      </c>
      <c r="AA13" s="32">
        <f>SMALL($F13:$Q13,6)</f>
        <v>0</v>
      </c>
    </row>
    <row r="14" ht="19.5" customHeight="1">
      <c r="A14" s="34">
        <v>3</v>
      </c>
      <c r="B14" t="s" s="35">
        <v>47</v>
      </c>
      <c r="C14" t="s" s="40">
        <v>48</v>
      </c>
      <c r="D14" s="47"/>
      <c r="E14" t="s" s="23">
        <v>29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140</v>
      </c>
      <c r="O14" s="32">
        <v>0</v>
      </c>
      <c r="P14" s="32">
        <v>190</v>
      </c>
      <c r="Q14" s="32">
        <v>0</v>
      </c>
      <c r="R14" s="33">
        <f>SUM(F14:Q14)</f>
        <v>330</v>
      </c>
      <c r="S14" s="25">
        <f>SUM(V14:AA14)</f>
        <v>0</v>
      </c>
      <c r="T14" s="26">
        <f>R14-S14</f>
        <v>330</v>
      </c>
      <c r="U14" s="33">
        <f>COUNTIF($F14:$Q14,"&gt;0")</f>
        <v>2</v>
      </c>
      <c r="V14" s="32">
        <f>SMALL($F14:$Q14,1)</f>
        <v>0</v>
      </c>
      <c r="W14" s="32">
        <f>SMALL($F14:$Q14,2)</f>
        <v>0</v>
      </c>
      <c r="X14" s="32">
        <f>SMALL($F14:$Q14,3)</f>
        <v>0</v>
      </c>
      <c r="Y14" s="32">
        <f>SMALL($F14:$Q14,4)</f>
        <v>0</v>
      </c>
      <c r="Z14" s="32">
        <f>SMALL($F14:$Q14,5)</f>
        <v>0</v>
      </c>
      <c r="AA14" s="32">
        <f>SMALL($F14:$Q14,6)</f>
        <v>0</v>
      </c>
    </row>
    <row r="15" ht="19.5" customHeight="1">
      <c r="A15" s="43"/>
      <c r="B15" t="s" s="44">
        <v>49</v>
      </c>
      <c r="C15" s="31"/>
      <c r="D15" s="42"/>
      <c r="E15" s="48"/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190</v>
      </c>
      <c r="N15" s="32">
        <v>0</v>
      </c>
      <c r="O15" s="32">
        <v>0</v>
      </c>
      <c r="P15" s="32">
        <v>110</v>
      </c>
      <c r="Q15" s="32">
        <v>0</v>
      </c>
      <c r="R15" s="33">
        <f>SUM(F15:Q15)</f>
        <v>300</v>
      </c>
      <c r="S15" s="25">
        <f>SUM(V15:AA15)</f>
        <v>0</v>
      </c>
      <c r="T15" s="26">
        <f>R15-S15</f>
        <v>300</v>
      </c>
      <c r="U15" s="33">
        <f>COUNTIF($F15:$Q15,"&gt;0")</f>
        <v>2</v>
      </c>
      <c r="V15" s="32">
        <f>SMALL($F15:$Q15,1)</f>
        <v>0</v>
      </c>
      <c r="W15" s="32">
        <f>SMALL($F15:$Q15,2)</f>
        <v>0</v>
      </c>
      <c r="X15" s="32">
        <f>SMALL($F15:$Q15,3)</f>
        <v>0</v>
      </c>
      <c r="Y15" s="32">
        <f>SMALL($F15:$Q15,4)</f>
        <v>0</v>
      </c>
      <c r="Z15" s="32">
        <f>SMALL($F15:$Q15,5)</f>
        <v>0</v>
      </c>
      <c r="AA15" s="32">
        <f>SMALL($F15:$Q15,6)</f>
        <v>0</v>
      </c>
    </row>
    <row r="16" ht="19.5" customHeight="1">
      <c r="A16" s="43"/>
      <c r="B16" t="s" s="39">
        <v>50</v>
      </c>
      <c r="C16" s="31"/>
      <c r="D16" s="42"/>
      <c r="E16" t="s" s="23">
        <v>29</v>
      </c>
      <c r="F16" s="32">
        <v>160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110</v>
      </c>
      <c r="R16" s="33">
        <f>SUM(F16:Q16)</f>
        <v>270</v>
      </c>
      <c r="S16" s="25">
        <f>SUM(V16:AA16)</f>
        <v>0</v>
      </c>
      <c r="T16" s="26">
        <f>R16-S16</f>
        <v>270</v>
      </c>
      <c r="U16" s="33">
        <f>COUNTIF($F16:$Q16,"&gt;0")</f>
        <v>2</v>
      </c>
      <c r="V16" s="32">
        <f>SMALL($F16:$Q16,1)</f>
        <v>0</v>
      </c>
      <c r="W16" s="32">
        <f>SMALL($F16:$Q16,2)</f>
        <v>0</v>
      </c>
      <c r="X16" s="32">
        <f>SMALL($F16:$Q16,3)</f>
        <v>0</v>
      </c>
      <c r="Y16" s="32">
        <f>SMALL($F16:$Q16,4)</f>
        <v>0</v>
      </c>
      <c r="Z16" s="32">
        <f>SMALL($F16:$Q16,5)</f>
        <v>0</v>
      </c>
      <c r="AA16" s="32">
        <f>SMALL($F16:$Q16,6)</f>
        <v>0</v>
      </c>
    </row>
    <row r="17" ht="19.5" customHeight="1">
      <c r="A17" s="43"/>
      <c r="B17" t="s" s="44">
        <v>51</v>
      </c>
      <c r="C17" t="s" s="49">
        <v>40</v>
      </c>
      <c r="D17" s="43"/>
      <c r="E17" t="s" s="23">
        <v>29</v>
      </c>
      <c r="F17" s="32">
        <v>0</v>
      </c>
      <c r="G17" s="32">
        <v>110</v>
      </c>
      <c r="H17" s="32">
        <v>0</v>
      </c>
      <c r="I17" s="32">
        <v>0</v>
      </c>
      <c r="J17" s="32">
        <v>140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f>SUM(F17:Q17)</f>
        <v>250</v>
      </c>
      <c r="S17" s="25">
        <f>SUM(V17:AA17)</f>
        <v>0</v>
      </c>
      <c r="T17" s="26">
        <f>R17-S17</f>
        <v>250</v>
      </c>
      <c r="U17" s="33">
        <f>COUNTIF($F17:$Q17,"&gt;0")</f>
        <v>2</v>
      </c>
      <c r="V17" s="32">
        <f>SMALL($F17:$Q17,1)</f>
        <v>0</v>
      </c>
      <c r="W17" s="32">
        <f>SMALL($F17:$Q17,2)</f>
        <v>0</v>
      </c>
      <c r="X17" s="32">
        <f>SMALL($F17:$Q17,3)</f>
        <v>0</v>
      </c>
      <c r="Y17" s="32">
        <f>SMALL($F17:$Q17,4)</f>
        <v>0</v>
      </c>
      <c r="Z17" s="32">
        <f>SMALL($F17:$Q17,5)</f>
        <v>0</v>
      </c>
      <c r="AA17" s="32">
        <f>SMALL($F17:$Q17,6)</f>
        <v>0</v>
      </c>
    </row>
    <row r="18" ht="19.5" customHeight="1">
      <c r="A18" s="43"/>
      <c r="B18" t="s" s="44">
        <v>52</v>
      </c>
      <c r="C18" t="s" s="49">
        <v>48</v>
      </c>
      <c r="D18" s="47"/>
      <c r="E18" t="s" s="23">
        <v>29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110</v>
      </c>
      <c r="O18" s="32">
        <v>0</v>
      </c>
      <c r="P18" s="32">
        <v>140</v>
      </c>
      <c r="Q18" s="32">
        <v>0</v>
      </c>
      <c r="R18" s="33">
        <f>SUM(F18:Q18)</f>
        <v>250</v>
      </c>
      <c r="S18" s="25">
        <f>SUM(V18:AA18)</f>
        <v>0</v>
      </c>
      <c r="T18" s="26">
        <f>R18-S18</f>
        <v>250</v>
      </c>
      <c r="U18" s="33">
        <f>COUNTIF($F18:$Q18,"&gt;0")</f>
        <v>2</v>
      </c>
      <c r="V18" s="32">
        <f>SMALL($F18:$Q18,1)</f>
        <v>0</v>
      </c>
      <c r="W18" s="32">
        <f>SMALL($F18:$Q18,2)</f>
        <v>0</v>
      </c>
      <c r="X18" s="32">
        <f>SMALL($F18:$Q18,3)</f>
        <v>0</v>
      </c>
      <c r="Y18" s="32">
        <f>SMALL($F18:$Q18,4)</f>
        <v>0</v>
      </c>
      <c r="Z18" s="32">
        <f>SMALL($F18:$Q18,5)</f>
        <v>0</v>
      </c>
      <c r="AA18" s="32">
        <f>SMALL($F18:$Q18,6)</f>
        <v>0</v>
      </c>
    </row>
    <row r="19" ht="19.5" customHeight="1">
      <c r="A19" s="43"/>
      <c r="B19" t="s" s="44">
        <v>53</v>
      </c>
      <c r="C19" t="s" s="30">
        <v>54</v>
      </c>
      <c r="D19" s="42"/>
      <c r="E19" t="s" s="23">
        <v>29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140</v>
      </c>
      <c r="N19" s="32">
        <v>95</v>
      </c>
      <c r="O19" s="32">
        <v>0</v>
      </c>
      <c r="P19" s="32">
        <v>0</v>
      </c>
      <c r="Q19" s="32">
        <v>0</v>
      </c>
      <c r="R19" s="33">
        <f>SUM(F19:Q19)</f>
        <v>235</v>
      </c>
      <c r="S19" s="25">
        <f>SUM(V19:AA19)</f>
        <v>0</v>
      </c>
      <c r="T19" s="26">
        <f>R19-S19</f>
        <v>235</v>
      </c>
      <c r="U19" s="33">
        <f>COUNTIF($F19:$Q19,"&gt;0")</f>
        <v>2</v>
      </c>
      <c r="V19" s="32">
        <f>SMALL($F19:$Q19,1)</f>
        <v>0</v>
      </c>
      <c r="W19" s="32">
        <f>SMALL($F19:$Q19,2)</f>
        <v>0</v>
      </c>
      <c r="X19" s="32">
        <f>SMALL($F19:$Q19,3)</f>
        <v>0</v>
      </c>
      <c r="Y19" s="32">
        <f>SMALL($F19:$Q19,4)</f>
        <v>0</v>
      </c>
      <c r="Z19" s="32">
        <f>SMALL($F19:$Q19,5)</f>
        <v>0</v>
      </c>
      <c r="AA19" s="32">
        <f>SMALL($F19:$Q19,6)</f>
        <v>0</v>
      </c>
    </row>
    <row r="20" ht="19.5" customHeight="1">
      <c r="A20" s="43"/>
      <c r="B20" t="s" s="44">
        <v>55</v>
      </c>
      <c r="C20" t="s" s="49">
        <v>56</v>
      </c>
      <c r="D20" s="47"/>
      <c r="E20" s="50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85</v>
      </c>
      <c r="O20" s="32">
        <v>0</v>
      </c>
      <c r="P20" s="32">
        <v>0</v>
      </c>
      <c r="Q20" s="32">
        <v>120</v>
      </c>
      <c r="R20" s="33">
        <f>SUM(F20:Q20)</f>
        <v>205</v>
      </c>
      <c r="S20" s="25">
        <f>SUM(V20:AA20)</f>
        <v>0</v>
      </c>
      <c r="T20" s="26">
        <f>R20-S20</f>
        <v>205</v>
      </c>
      <c r="U20" s="33">
        <f>COUNTIF($F20:$Q20,"&gt;0")</f>
        <v>2</v>
      </c>
      <c r="V20" s="32">
        <f>SMALL($F20:$Q20,1)</f>
        <v>0</v>
      </c>
      <c r="W20" s="32">
        <f>SMALL($F20:$Q20,2)</f>
        <v>0</v>
      </c>
      <c r="X20" s="32">
        <f>SMALL($F20:$Q20,3)</f>
        <v>0</v>
      </c>
      <c r="Y20" s="32">
        <f>SMALL($F20:$Q20,4)</f>
        <v>0</v>
      </c>
      <c r="Z20" s="32">
        <f>SMALL($F20:$Q20,5)</f>
        <v>0</v>
      </c>
      <c r="AA20" s="32">
        <f>SMALL($F20:$Q20,6)</f>
        <v>0</v>
      </c>
    </row>
    <row r="21" ht="19.5" customHeight="1">
      <c r="A21" s="43"/>
      <c r="B21" t="s" s="35">
        <v>57</v>
      </c>
      <c r="C21" t="s" s="46">
        <v>58</v>
      </c>
      <c r="D21" s="47"/>
      <c r="E21" t="s" s="23">
        <v>29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200</v>
      </c>
      <c r="O21" s="32">
        <v>0</v>
      </c>
      <c r="P21" s="32">
        <v>0</v>
      </c>
      <c r="Q21" s="32">
        <v>0</v>
      </c>
      <c r="R21" s="33">
        <f>SUM(F21:Q21)</f>
        <v>200</v>
      </c>
      <c r="S21" s="25">
        <f>SUM(V21:AA21)</f>
        <v>0</v>
      </c>
      <c r="T21" s="26">
        <f>R21-S21</f>
        <v>200</v>
      </c>
      <c r="U21" s="33">
        <f>COUNTIF($F21:$Q21,"&gt;0")</f>
        <v>1</v>
      </c>
      <c r="V21" s="32">
        <f>SMALL($F21:$Q21,1)</f>
        <v>0</v>
      </c>
      <c r="W21" s="32">
        <f>SMALL($F21:$Q21,2)</f>
        <v>0</v>
      </c>
      <c r="X21" s="32">
        <f>SMALL($F21:$Q21,3)</f>
        <v>0</v>
      </c>
      <c r="Y21" s="32">
        <f>SMALL($F21:$Q21,4)</f>
        <v>0</v>
      </c>
      <c r="Z21" s="32">
        <f>SMALL($F21:$Q21,5)</f>
        <v>0</v>
      </c>
      <c r="AA21" s="32">
        <f>SMALL($F21:$Q21,6)</f>
        <v>0</v>
      </c>
    </row>
    <row r="22" ht="19.5" customHeight="1">
      <c r="A22" s="43"/>
      <c r="B22" t="s" s="46">
        <v>59</v>
      </c>
      <c r="C22" t="s" s="49">
        <v>56</v>
      </c>
      <c r="D22" s="42"/>
      <c r="E22" t="s" s="23">
        <v>29</v>
      </c>
      <c r="F22" s="32">
        <v>0</v>
      </c>
      <c r="G22" s="32">
        <v>0</v>
      </c>
      <c r="H22" s="32">
        <v>0</v>
      </c>
      <c r="I22" s="32">
        <v>0</v>
      </c>
      <c r="J22" s="32">
        <v>95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100</v>
      </c>
      <c r="R22" s="33">
        <f>SUM(F22:Q22)</f>
        <v>195</v>
      </c>
      <c r="S22" s="25">
        <f>SUM(V22:AA22)</f>
        <v>0</v>
      </c>
      <c r="T22" s="26">
        <f>R22-S22</f>
        <v>195</v>
      </c>
      <c r="U22" s="33">
        <f>COUNTIF($F22:$Q22,"&gt;0")</f>
        <v>2</v>
      </c>
      <c r="V22" s="32">
        <f>SMALL($F22:$Q22,1)</f>
        <v>0</v>
      </c>
      <c r="W22" s="32">
        <f>SMALL($F22:$Q22,2)</f>
        <v>0</v>
      </c>
      <c r="X22" s="32">
        <f>SMALL($F22:$Q22,3)</f>
        <v>0</v>
      </c>
      <c r="Y22" s="32">
        <f>SMALL($F22:$Q22,4)</f>
        <v>0</v>
      </c>
      <c r="Z22" s="32">
        <f>SMALL($F22:$Q22,5)</f>
        <v>0</v>
      </c>
      <c r="AA22" s="32">
        <f>SMALL($F22:$Q22,6)</f>
        <v>0</v>
      </c>
    </row>
    <row r="23" ht="19.5" customHeight="1">
      <c r="A23" s="43"/>
      <c r="B23" t="s" s="39">
        <v>60</v>
      </c>
      <c r="C23" t="s" s="49">
        <v>61</v>
      </c>
      <c r="D23" s="43"/>
      <c r="E23" t="s" s="23">
        <v>29</v>
      </c>
      <c r="F23" s="32">
        <v>0</v>
      </c>
      <c r="G23" s="32">
        <v>0</v>
      </c>
      <c r="H23" s="32">
        <v>0</v>
      </c>
      <c r="I23" s="32">
        <v>0</v>
      </c>
      <c r="J23" s="32">
        <v>190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3">
        <f>SUM(F23:Q23)</f>
        <v>190</v>
      </c>
      <c r="S23" s="25">
        <f>SUM(V23:AA23)</f>
        <v>0</v>
      </c>
      <c r="T23" s="26">
        <f>R23-S23</f>
        <v>190</v>
      </c>
      <c r="U23" s="33">
        <f>COUNTIF($F23:$Q23,"&gt;0")</f>
        <v>1</v>
      </c>
      <c r="V23" s="32">
        <f>SMALL($F23:$Q23,1)</f>
        <v>0</v>
      </c>
      <c r="W23" s="32">
        <f>SMALL($F23:$Q23,2)</f>
        <v>0</v>
      </c>
      <c r="X23" s="32">
        <f>SMALL($F23:$Q23,3)</f>
        <v>0</v>
      </c>
      <c r="Y23" s="32">
        <f>SMALL($F23:$Q23,4)</f>
        <v>0</v>
      </c>
      <c r="Z23" s="32">
        <f>SMALL($F23:$Q23,5)</f>
        <v>0</v>
      </c>
      <c r="AA23" s="32">
        <f>SMALL($F23:$Q23,6)</f>
        <v>0</v>
      </c>
    </row>
    <row r="24" ht="19.5" customHeight="1">
      <c r="A24" s="43"/>
      <c r="B24" t="s" s="30">
        <v>62</v>
      </c>
      <c r="C24" s="31"/>
      <c r="D24" s="42"/>
      <c r="E24" s="48"/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190</v>
      </c>
      <c r="R24" s="33">
        <f>SUM(F24:Q24)</f>
        <v>190</v>
      </c>
      <c r="S24" s="25">
        <f>SUM(V24:AA24)</f>
        <v>0</v>
      </c>
      <c r="T24" s="26">
        <f>R24-S24</f>
        <v>190</v>
      </c>
      <c r="U24" s="33">
        <f>COUNTIF($F24:$Q24,"&gt;0")</f>
        <v>1</v>
      </c>
      <c r="V24" s="32">
        <f>SMALL($F24:$Q24,1)</f>
        <v>0</v>
      </c>
      <c r="W24" s="32">
        <f>SMALL($F24:$Q24,2)</f>
        <v>0</v>
      </c>
      <c r="X24" s="32">
        <f>SMALL($F24:$Q24,3)</f>
        <v>0</v>
      </c>
      <c r="Y24" s="32">
        <f>SMALL($F24:$Q24,4)</f>
        <v>0</v>
      </c>
      <c r="Z24" s="32">
        <f>SMALL($F24:$Q24,5)</f>
        <v>0</v>
      </c>
      <c r="AA24" s="32">
        <f>SMALL($F24:$Q24,6)</f>
        <v>0</v>
      </c>
    </row>
    <row r="25" ht="19.5" customHeight="1">
      <c r="A25" s="43"/>
      <c r="B25" t="s" s="35">
        <v>63</v>
      </c>
      <c r="C25" s="42"/>
      <c r="D25" s="42"/>
      <c r="E25" s="50"/>
      <c r="F25" s="32">
        <v>0</v>
      </c>
      <c r="G25" s="32">
        <v>180</v>
      </c>
      <c r="H25" s="32">
        <v>0</v>
      </c>
      <c r="I25" s="32">
        <v>0</v>
      </c>
      <c r="J25" s="42"/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3">
        <f>SUM(F25:Q25)</f>
        <v>180</v>
      </c>
      <c r="S25" s="25">
        <f>SUM(V25:AA25)</f>
        <v>0</v>
      </c>
      <c r="T25" s="26">
        <f>R25-S25</f>
        <v>180</v>
      </c>
      <c r="U25" s="33">
        <f>COUNTIF($F25:$Q25,"&gt;0")</f>
        <v>1</v>
      </c>
      <c r="V25" s="32">
        <f>SMALL($F25:$Q25,1)</f>
        <v>0</v>
      </c>
      <c r="W25" s="32">
        <f>SMALL($F25:$Q25,2)</f>
        <v>0</v>
      </c>
      <c r="X25" s="32">
        <f>SMALL($F25:$Q25,3)</f>
        <v>0</v>
      </c>
      <c r="Y25" s="32">
        <f>SMALL($F25:$Q25,4)</f>
        <v>0</v>
      </c>
      <c r="Z25" s="32">
        <f>SMALL($F25:$Q25,5)</f>
        <v>0</v>
      </c>
      <c r="AA25" s="32">
        <f>SMALL($F25:$Q25,6)</f>
        <v>0</v>
      </c>
    </row>
    <row r="26" ht="19.5" customHeight="1">
      <c r="A26" s="43"/>
      <c r="B26" t="s" s="44">
        <v>64</v>
      </c>
      <c r="C26" s="42"/>
      <c r="D26" s="42"/>
      <c r="E26" s="50"/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180</v>
      </c>
      <c r="N26" s="32">
        <v>0</v>
      </c>
      <c r="O26" s="32">
        <v>0</v>
      </c>
      <c r="P26" s="32">
        <v>0</v>
      </c>
      <c r="Q26" s="32">
        <v>0</v>
      </c>
      <c r="R26" s="33">
        <f>SUM(F26:Q26)</f>
        <v>180</v>
      </c>
      <c r="S26" s="25">
        <f>SUM(V26:AA26)</f>
        <v>0</v>
      </c>
      <c r="T26" s="26">
        <f>R26-S26</f>
        <v>180</v>
      </c>
      <c r="U26" s="33">
        <f>COUNTIF($F26:$Q26,"&gt;0")</f>
        <v>1</v>
      </c>
      <c r="V26" s="32">
        <f>SMALL($F26:$Q26,1)</f>
        <v>0</v>
      </c>
      <c r="W26" s="32">
        <f>SMALL($F26:$Q26,2)</f>
        <v>0</v>
      </c>
      <c r="X26" s="32">
        <f>SMALL($F26:$Q26,3)</f>
        <v>0</v>
      </c>
      <c r="Y26" s="32">
        <f>SMALL($F26:$Q26,4)</f>
        <v>0</v>
      </c>
      <c r="Z26" s="32">
        <f>SMALL($F26:$Q26,5)</f>
        <v>0</v>
      </c>
      <c r="AA26" s="32">
        <f>SMALL($F26:$Q26,6)</f>
        <v>0</v>
      </c>
    </row>
    <row r="27" ht="19.5" customHeight="1">
      <c r="A27" s="43"/>
      <c r="B27" t="s" s="49">
        <v>65</v>
      </c>
      <c r="C27" s="42"/>
      <c r="D27" s="42"/>
      <c r="E27" s="48"/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180</v>
      </c>
      <c r="R27" s="33">
        <f>SUM(F27:Q27)</f>
        <v>180</v>
      </c>
      <c r="S27" s="25">
        <f>SUM(V27:AA27)</f>
        <v>0</v>
      </c>
      <c r="T27" s="26">
        <f>R27-S27</f>
        <v>180</v>
      </c>
      <c r="U27" s="33">
        <f>COUNTIF($F27:$Q27,"&gt;0")</f>
        <v>1</v>
      </c>
      <c r="V27" s="32">
        <f>SMALL($F27:$Q27,1)</f>
        <v>0</v>
      </c>
      <c r="W27" s="32">
        <f>SMALL($F27:$Q27,2)</f>
        <v>0</v>
      </c>
      <c r="X27" s="32">
        <f>SMALL($F27:$Q27,3)</f>
        <v>0</v>
      </c>
      <c r="Y27" s="32">
        <f>SMALL($F27:$Q27,4)</f>
        <v>0</v>
      </c>
      <c r="Z27" s="32">
        <f>SMALL($F27:$Q27,5)</f>
        <v>0</v>
      </c>
      <c r="AA27" s="32">
        <f>SMALL($F27:$Q27,6)</f>
        <v>0</v>
      </c>
    </row>
    <row r="28" ht="19.5" customHeight="1">
      <c r="A28" s="43"/>
      <c r="B28" t="s" s="46">
        <v>66</v>
      </c>
      <c r="C28" s="42"/>
      <c r="D28" s="43"/>
      <c r="E28" t="s" s="23">
        <v>29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170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3">
        <f>SUM(F28:Q28)</f>
        <v>170</v>
      </c>
      <c r="S28" s="25">
        <f>SUM(V28:AA28)</f>
        <v>0</v>
      </c>
      <c r="T28" s="26">
        <f>R28-S28</f>
        <v>170</v>
      </c>
      <c r="U28" s="33">
        <f>COUNTIF($F28:$Q28,"&gt;0")</f>
        <v>1</v>
      </c>
      <c r="V28" s="32">
        <f>SMALL($F28:$Q28,1)</f>
        <v>0</v>
      </c>
      <c r="W28" s="32">
        <f>SMALL($F28:$Q28,2)</f>
        <v>0</v>
      </c>
      <c r="X28" s="32">
        <f>SMALL($F28:$Q28,3)</f>
        <v>0</v>
      </c>
      <c r="Y28" s="32">
        <f>SMALL($F28:$Q28,4)</f>
        <v>0</v>
      </c>
      <c r="Z28" s="32">
        <f>SMALL($F28:$Q28,5)</f>
        <v>0</v>
      </c>
      <c r="AA28" s="32">
        <f>SMALL($F28:$Q28,6)</f>
        <v>0</v>
      </c>
    </row>
    <row r="29" ht="19.5" customHeight="1">
      <c r="A29" s="43"/>
      <c r="B29" t="s" s="40">
        <v>67</v>
      </c>
      <c r="C29" s="42"/>
      <c r="D29" s="42"/>
      <c r="E29" t="s" s="23">
        <v>29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160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3">
        <f>SUM(F29:Q29)</f>
        <v>160</v>
      </c>
      <c r="S29" s="25">
        <f>SUM(V29:AA29)</f>
        <v>0</v>
      </c>
      <c r="T29" s="26">
        <f>R29-S29</f>
        <v>160</v>
      </c>
      <c r="U29" s="33">
        <f>COUNTIF($F29:$Q29,"&gt;0")</f>
        <v>1</v>
      </c>
      <c r="V29" s="32">
        <f>SMALL($F29:$Q29,1)</f>
        <v>0</v>
      </c>
      <c r="W29" s="32">
        <f>SMALL($F29:$Q29,2)</f>
        <v>0</v>
      </c>
      <c r="X29" s="32">
        <f>SMALL($F29:$Q29,3)</f>
        <v>0</v>
      </c>
      <c r="Y29" s="32">
        <f>SMALL($F29:$Q29,4)</f>
        <v>0</v>
      </c>
      <c r="Z29" s="32">
        <f>SMALL($F29:$Q29,5)</f>
        <v>0</v>
      </c>
      <c r="AA29" s="32">
        <f>SMALL($F29:$Q29,6)</f>
        <v>0</v>
      </c>
    </row>
    <row r="30" ht="19.5" customHeight="1">
      <c r="A30" s="43"/>
      <c r="B30" t="s" s="44">
        <v>68</v>
      </c>
      <c r="C30" s="31"/>
      <c r="D30" s="42"/>
      <c r="E30" s="48"/>
      <c r="F30" s="32">
        <v>0</v>
      </c>
      <c r="G30" s="32">
        <v>150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3">
        <f>SUM(F30:Q30)</f>
        <v>150</v>
      </c>
      <c r="S30" s="25">
        <f>SUM(V30:AA30)</f>
        <v>0</v>
      </c>
      <c r="T30" s="26">
        <f>R30-S30</f>
        <v>150</v>
      </c>
      <c r="U30" s="33">
        <f>COUNTIF($F30:$Q30,"&gt;0")</f>
        <v>1</v>
      </c>
      <c r="V30" s="32">
        <f>SMALL($F30:$Q30,1)</f>
        <v>0</v>
      </c>
      <c r="W30" s="32">
        <f>SMALL($F30:$Q30,2)</f>
        <v>0</v>
      </c>
      <c r="X30" s="32">
        <f>SMALL($F30:$Q30,3)</f>
        <v>0</v>
      </c>
      <c r="Y30" s="32">
        <f>SMALL($F30:$Q30,4)</f>
        <v>0</v>
      </c>
      <c r="Z30" s="32">
        <f>SMALL($F30:$Q30,5)</f>
        <v>0</v>
      </c>
      <c r="AA30" s="32">
        <f>SMALL($F30:$Q30,6)</f>
        <v>0</v>
      </c>
    </row>
    <row r="31" ht="19.5" customHeight="1">
      <c r="A31" s="43"/>
      <c r="B31" t="s" s="46">
        <v>69</v>
      </c>
      <c r="C31" s="42"/>
      <c r="D31" s="47"/>
      <c r="E31" s="50"/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t="s" s="49">
        <v>70</v>
      </c>
      <c r="N31" s="32">
        <v>0</v>
      </c>
      <c r="O31" s="32">
        <v>0</v>
      </c>
      <c r="P31" s="32">
        <v>130</v>
      </c>
      <c r="Q31" s="32">
        <v>0</v>
      </c>
      <c r="R31" s="33">
        <f>SUM(F31:Q31)</f>
        <v>130</v>
      </c>
      <c r="S31" s="25">
        <f>SUM(V31:AA31)</f>
        <v>0</v>
      </c>
      <c r="T31" s="26">
        <f>R31-S31</f>
        <v>130</v>
      </c>
      <c r="U31" s="33">
        <f>COUNTIF($F31:$Q31,"&gt;0")</f>
        <v>1</v>
      </c>
      <c r="V31" s="32">
        <f>SMALL($F31:$Q31,1)</f>
        <v>0</v>
      </c>
      <c r="W31" s="32">
        <f>SMALL($F31:$Q31,2)</f>
        <v>0</v>
      </c>
      <c r="X31" s="32">
        <f>SMALL($F31:$Q31,3)</f>
        <v>0</v>
      </c>
      <c r="Y31" s="32">
        <f>SMALL($F31:$Q31,4)</f>
        <v>0</v>
      </c>
      <c r="Z31" s="32">
        <f>SMALL($F31:$Q31,5)</f>
        <v>0</v>
      </c>
      <c r="AA31" s="32">
        <f>SMALL($F31:$Q31,6)</f>
        <v>0</v>
      </c>
    </row>
    <row r="32" ht="19.5" customHeight="1">
      <c r="A32" s="43"/>
      <c r="B32" t="s" s="44">
        <v>71</v>
      </c>
      <c r="C32" t="s" s="40">
        <v>72</v>
      </c>
      <c r="D32" s="36"/>
      <c r="E32" t="s" s="23">
        <v>29</v>
      </c>
      <c r="F32" s="32">
        <v>0</v>
      </c>
      <c r="G32" s="32">
        <v>0</v>
      </c>
      <c r="H32" s="32">
        <v>0</v>
      </c>
      <c r="I32" s="32">
        <v>0</v>
      </c>
      <c r="J32" s="32">
        <v>120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3">
        <f>SUM(F32:Q32)</f>
        <v>120</v>
      </c>
      <c r="S32" s="25">
        <f>SUM(V32:AA32)</f>
        <v>0</v>
      </c>
      <c r="T32" s="26">
        <f>R32-S32</f>
        <v>120</v>
      </c>
      <c r="U32" s="33">
        <f>COUNTIF($F32:$Q32,"&gt;0")</f>
        <v>1</v>
      </c>
      <c r="V32" s="32">
        <f>SMALL($F32:$Q32,1)</f>
        <v>0</v>
      </c>
      <c r="W32" s="32">
        <f>SMALL($F32:$Q32,2)</f>
        <v>0</v>
      </c>
      <c r="X32" s="32">
        <f>SMALL($F32:$Q32,3)</f>
        <v>0</v>
      </c>
      <c r="Y32" s="32">
        <f>SMALL($F32:$Q32,4)</f>
        <v>0</v>
      </c>
      <c r="Z32" s="32">
        <f>SMALL($F32:$Q32,5)</f>
        <v>0</v>
      </c>
      <c r="AA32" s="32">
        <f>SMALL($F32:$Q32,6)</f>
        <v>0</v>
      </c>
    </row>
    <row r="33" ht="19.5" customHeight="1">
      <c r="A33" s="43"/>
      <c r="B33" t="s" s="49">
        <v>73</v>
      </c>
      <c r="C33" s="42"/>
      <c r="D33" s="42"/>
      <c r="E33" s="50"/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120</v>
      </c>
      <c r="Q33" s="32">
        <v>0</v>
      </c>
      <c r="R33" s="33">
        <f>SUM(F33:Q33)</f>
        <v>120</v>
      </c>
      <c r="S33" s="25">
        <f>SUM(V33:AA33)</f>
        <v>0</v>
      </c>
      <c r="T33" s="26">
        <f>R33-S33</f>
        <v>120</v>
      </c>
      <c r="U33" s="33">
        <f>COUNTIF($F33:$Q33,"&gt;0")</f>
        <v>1</v>
      </c>
      <c r="V33" s="32">
        <f>SMALL($F33:$Q33,1)</f>
        <v>0</v>
      </c>
      <c r="W33" s="32">
        <f>SMALL($F33:$Q33,2)</f>
        <v>0</v>
      </c>
      <c r="X33" s="32">
        <f>SMALL($F33:$Q33,3)</f>
        <v>0</v>
      </c>
      <c r="Y33" s="32">
        <f>SMALL($F33:$Q33,4)</f>
        <v>0</v>
      </c>
      <c r="Z33" s="32">
        <f>SMALL($F33:$Q33,5)</f>
        <v>0</v>
      </c>
      <c r="AA33" s="32">
        <f>SMALL($F33:$Q33,6)</f>
        <v>0</v>
      </c>
    </row>
    <row r="34" ht="19.5" customHeight="1">
      <c r="A34" s="43"/>
      <c r="B34" t="s" s="44">
        <v>74</v>
      </c>
      <c r="C34" s="42"/>
      <c r="D34" s="47"/>
      <c r="E34" s="50"/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110</v>
      </c>
      <c r="N34" s="32">
        <v>0</v>
      </c>
      <c r="O34" s="32">
        <v>0</v>
      </c>
      <c r="P34" s="32">
        <v>0</v>
      </c>
      <c r="Q34" s="32">
        <v>0</v>
      </c>
      <c r="R34" s="33">
        <f>SUM(F34:Q34)</f>
        <v>110</v>
      </c>
      <c r="S34" s="25">
        <f>SUM(V34:AA34)</f>
        <v>0</v>
      </c>
      <c r="T34" s="26">
        <f>R34-S34</f>
        <v>110</v>
      </c>
      <c r="U34" s="33">
        <f>COUNTIF($F34:$Q34,"&gt;0")</f>
        <v>1</v>
      </c>
      <c r="V34" s="32">
        <f>SMALL($F34:$Q34,1)</f>
        <v>0</v>
      </c>
      <c r="W34" s="32">
        <f>SMALL($F34:$Q34,2)</f>
        <v>0</v>
      </c>
      <c r="X34" s="32">
        <f>SMALL($F34:$Q34,3)</f>
        <v>0</v>
      </c>
      <c r="Y34" s="32">
        <f>SMALL($F34:$Q34,4)</f>
        <v>0</v>
      </c>
      <c r="Z34" s="32">
        <f>SMALL($F34:$Q34,5)</f>
        <v>0</v>
      </c>
      <c r="AA34" s="32">
        <f>SMALL($F34:$Q34,6)</f>
        <v>0</v>
      </c>
    </row>
    <row r="35" ht="19.5" customHeight="1">
      <c r="A35" s="43"/>
      <c r="B35" t="s" s="40">
        <v>75</v>
      </c>
      <c r="C35" s="45"/>
      <c r="D35" s="31"/>
      <c r="E35" t="s" s="23">
        <v>29</v>
      </c>
      <c r="F35" s="32">
        <v>0</v>
      </c>
      <c r="G35" s="32">
        <v>0</v>
      </c>
      <c r="H35" s="32">
        <v>0</v>
      </c>
      <c r="I35" s="32">
        <v>0</v>
      </c>
      <c r="J35" s="32">
        <v>105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3">
        <f>SUM(F35:Q35)</f>
        <v>105</v>
      </c>
      <c r="S35" s="25">
        <f>SUM(V35:AA35)</f>
        <v>0</v>
      </c>
      <c r="T35" s="26">
        <f>R35-S35</f>
        <v>105</v>
      </c>
      <c r="U35" s="33">
        <f>COUNTIF($F35:$Q35,"&gt;0")</f>
        <v>1</v>
      </c>
      <c r="V35" s="32">
        <f>SMALL($F35:$Q35,1)</f>
        <v>0</v>
      </c>
      <c r="W35" s="32">
        <f>SMALL($F35:$Q35,2)</f>
        <v>0</v>
      </c>
      <c r="X35" s="32">
        <f>SMALL($F35:$Q35,3)</f>
        <v>0</v>
      </c>
      <c r="Y35" s="32">
        <f>SMALL($F35:$Q35,4)</f>
        <v>0</v>
      </c>
      <c r="Z35" s="32">
        <f>SMALL($F35:$Q35,5)</f>
        <v>0</v>
      </c>
      <c r="AA35" s="32">
        <f>SMALL($F35:$Q35,6)</f>
        <v>0</v>
      </c>
    </row>
    <row r="36" ht="19.5" customHeight="1">
      <c r="A36" s="43"/>
      <c r="B36" t="s" s="44">
        <v>76</v>
      </c>
      <c r="C36" t="s" s="30">
        <v>77</v>
      </c>
      <c r="D36" s="42"/>
      <c r="E36" t="s" s="23">
        <v>29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105</v>
      </c>
      <c r="O36" s="32">
        <v>0</v>
      </c>
      <c r="P36" s="32">
        <v>0</v>
      </c>
      <c r="Q36" s="32">
        <v>0</v>
      </c>
      <c r="R36" s="33">
        <f>SUM(F36:Q36)</f>
        <v>105</v>
      </c>
      <c r="S36" s="25">
        <f>SUM(V36:AA36)</f>
        <v>0</v>
      </c>
      <c r="T36" s="26">
        <f>R36-S36</f>
        <v>105</v>
      </c>
      <c r="U36" s="33">
        <f>COUNTIF($F36:$Q36,"&gt;0")</f>
        <v>1</v>
      </c>
      <c r="V36" s="32">
        <f>SMALL($F36:$Q36,1)</f>
        <v>0</v>
      </c>
      <c r="W36" s="32">
        <f>SMALL($F36:$Q36,2)</f>
        <v>0</v>
      </c>
      <c r="X36" s="32">
        <f>SMALL($F36:$Q36,3)</f>
        <v>0</v>
      </c>
      <c r="Y36" s="32">
        <f>SMALL($F36:$Q36,4)</f>
        <v>0</v>
      </c>
      <c r="Z36" s="32">
        <f>SMALL($F36:$Q36,5)</f>
        <v>0</v>
      </c>
      <c r="AA36" s="32">
        <f>SMALL($F36:$Q36,6)</f>
        <v>0</v>
      </c>
    </row>
    <row r="37" ht="19.5" customHeight="1">
      <c r="A37" s="43"/>
      <c r="B37" t="s" s="44">
        <v>78</v>
      </c>
      <c r="C37" s="42"/>
      <c r="D37" s="42"/>
      <c r="E37" s="50"/>
      <c r="F37" s="32">
        <v>0</v>
      </c>
      <c r="G37" s="32">
        <v>105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3">
        <f>SUM(F37:Q37)</f>
        <v>105</v>
      </c>
      <c r="S37" s="25">
        <f>SUM(V37:AA37)</f>
        <v>0</v>
      </c>
      <c r="T37" s="26">
        <f>R37-S37</f>
        <v>105</v>
      </c>
      <c r="U37" s="33">
        <f>COUNTIF($F37:$Q37,"&gt;0")</f>
        <v>1</v>
      </c>
      <c r="V37" s="32">
        <f>SMALL($F37:$Q37,1)</f>
        <v>0</v>
      </c>
      <c r="W37" s="32">
        <f>SMALL($F37:$Q37,2)</f>
        <v>0</v>
      </c>
      <c r="X37" s="32">
        <f>SMALL($F37:$Q37,3)</f>
        <v>0</v>
      </c>
      <c r="Y37" s="32">
        <f>SMALL($F37:$Q37,4)</f>
        <v>0</v>
      </c>
      <c r="Z37" s="32">
        <f>SMALL($F37:$Q37,5)</f>
        <v>0</v>
      </c>
      <c r="AA37" s="32">
        <f>SMALL($F37:$Q37,6)</f>
        <v>0</v>
      </c>
    </row>
    <row r="38" ht="19.5" customHeight="1">
      <c r="A38" s="43"/>
      <c r="B38" t="s" s="40">
        <v>79</v>
      </c>
      <c r="C38" s="31"/>
      <c r="D38" s="42"/>
      <c r="E38" s="4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105</v>
      </c>
      <c r="N38" s="32">
        <v>0</v>
      </c>
      <c r="O38" s="32">
        <v>0</v>
      </c>
      <c r="P38" s="32">
        <v>0</v>
      </c>
      <c r="Q38" s="32">
        <v>0</v>
      </c>
      <c r="R38" s="33">
        <f>SUM(F38:Q38)</f>
        <v>105</v>
      </c>
      <c r="S38" s="25">
        <f>SUM(V38:AA38)</f>
        <v>0</v>
      </c>
      <c r="T38" s="26">
        <f>R38-S38</f>
        <v>105</v>
      </c>
      <c r="U38" s="33">
        <f>COUNTIF($F38:$Q38,"&gt;0")</f>
        <v>1</v>
      </c>
      <c r="V38" s="32">
        <f>SMALL($F38:$Q38,1)</f>
        <v>0</v>
      </c>
      <c r="W38" s="32">
        <f>SMALL($F38:$Q38,2)</f>
        <v>0</v>
      </c>
      <c r="X38" s="32">
        <f>SMALL($F38:$Q38,3)</f>
        <v>0</v>
      </c>
      <c r="Y38" s="32">
        <f>SMALL($F38:$Q38,4)</f>
        <v>0</v>
      </c>
      <c r="Z38" s="32">
        <f>SMALL($F38:$Q38,5)</f>
        <v>0</v>
      </c>
      <c r="AA38" s="32">
        <f>SMALL($F38:$Q38,6)</f>
        <v>0</v>
      </c>
    </row>
    <row r="39" ht="19.5" customHeight="1">
      <c r="A39" s="43"/>
      <c r="B39" t="s" s="44">
        <v>80</v>
      </c>
      <c r="C39" t="s" s="30">
        <v>54</v>
      </c>
      <c r="D39" s="42"/>
      <c r="E39" t="s" s="23">
        <v>29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100</v>
      </c>
      <c r="O39" s="32">
        <v>0</v>
      </c>
      <c r="P39" s="32">
        <v>0</v>
      </c>
      <c r="Q39" s="32">
        <v>0</v>
      </c>
      <c r="R39" s="33">
        <f>SUM(F39:Q39)</f>
        <v>100</v>
      </c>
      <c r="S39" s="25">
        <f>SUM(V39:AA39)</f>
        <v>0</v>
      </c>
      <c r="T39" s="26">
        <f>R39-S39</f>
        <v>100</v>
      </c>
      <c r="U39" s="33">
        <f>COUNTIF($F39:$Q39,"&gt;0")</f>
        <v>1</v>
      </c>
      <c r="V39" s="32">
        <f>SMALL($F39:$Q39,1)</f>
        <v>0</v>
      </c>
      <c r="W39" s="32">
        <f>SMALL($F39:$Q39,2)</f>
        <v>0</v>
      </c>
      <c r="X39" s="32">
        <f>SMALL($F39:$Q39,3)</f>
        <v>0</v>
      </c>
      <c r="Y39" s="32">
        <f>SMALL($F39:$Q39,4)</f>
        <v>0</v>
      </c>
      <c r="Z39" s="32">
        <f>SMALL($F39:$Q39,5)</f>
        <v>0</v>
      </c>
      <c r="AA39" s="32">
        <f>SMALL($F39:$Q39,6)</f>
        <v>0</v>
      </c>
    </row>
    <row r="40" ht="19.5" customHeight="1">
      <c r="A40" s="43"/>
      <c r="B40" t="s" s="46">
        <v>81</v>
      </c>
      <c r="C40" s="42"/>
      <c r="D40" s="42"/>
      <c r="E40" t="s" s="23">
        <v>29</v>
      </c>
      <c r="F40" s="32">
        <v>0</v>
      </c>
      <c r="G40" s="32">
        <v>0</v>
      </c>
      <c r="H40" s="32">
        <v>0</v>
      </c>
      <c r="I40" s="32">
        <v>0</v>
      </c>
      <c r="J40" s="32">
        <v>90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3">
        <f>SUM(F40:Q40)</f>
        <v>90</v>
      </c>
      <c r="S40" s="25">
        <f>SUM(V40:AA40)</f>
        <v>0</v>
      </c>
      <c r="T40" s="26">
        <f>R40-S40</f>
        <v>90</v>
      </c>
      <c r="U40" s="33">
        <f>COUNTIF($F40:$Q40,"&gt;0")</f>
        <v>1</v>
      </c>
      <c r="V40" s="32">
        <f>SMALL($F40:$Q40,1)</f>
        <v>0</v>
      </c>
      <c r="W40" s="32">
        <f>SMALL($F40:$Q40,2)</f>
        <v>0</v>
      </c>
      <c r="X40" s="32">
        <f>SMALL($F40:$Q40,3)</f>
        <v>0</v>
      </c>
      <c r="Y40" s="32">
        <f>SMALL($F40:$Q40,4)</f>
        <v>0</v>
      </c>
      <c r="Z40" s="32">
        <f>SMALL($F40:$Q40,5)</f>
        <v>0</v>
      </c>
      <c r="AA40" s="32">
        <f>SMALL($F40:$Q40,6)</f>
        <v>0</v>
      </c>
    </row>
    <row r="41" ht="19.5" customHeight="1">
      <c r="A41" s="43"/>
      <c r="B41" t="s" s="44">
        <v>82</v>
      </c>
      <c r="C41" s="31"/>
      <c r="D41" s="42"/>
      <c r="E41" t="s" s="23">
        <v>29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90</v>
      </c>
      <c r="O41" s="32">
        <v>0</v>
      </c>
      <c r="P41" s="32">
        <v>0</v>
      </c>
      <c r="Q41" s="32">
        <v>0</v>
      </c>
      <c r="R41" s="33">
        <f>SUM(F41:Q41)</f>
        <v>90</v>
      </c>
      <c r="S41" s="25">
        <f>SUM(V41:AA41)</f>
        <v>0</v>
      </c>
      <c r="T41" s="26">
        <f>R41-S41</f>
        <v>90</v>
      </c>
      <c r="U41" s="33">
        <f>COUNTIF($F41:$Q41,"&gt;0")</f>
        <v>1</v>
      </c>
      <c r="V41" s="32">
        <f>SMALL($F41:$Q41,1)</f>
        <v>0</v>
      </c>
      <c r="W41" s="32">
        <f>SMALL($F41:$Q41,2)</f>
        <v>0</v>
      </c>
      <c r="X41" s="32">
        <f>SMALL($F41:$Q41,3)</f>
        <v>0</v>
      </c>
      <c r="Y41" s="32">
        <f>SMALL($F41:$Q41,4)</f>
        <v>0</v>
      </c>
      <c r="Z41" s="32">
        <f>SMALL($F41:$Q41,5)</f>
        <v>0</v>
      </c>
      <c r="AA41" s="32">
        <f>SMALL($F41:$Q41,6)</f>
        <v>0</v>
      </c>
    </row>
    <row r="42" ht="19.5" customHeight="1">
      <c r="A42" s="43"/>
      <c r="B42" t="s" s="40">
        <v>83</v>
      </c>
      <c r="C42" t="s" s="30">
        <v>84</v>
      </c>
      <c r="D42" s="47"/>
      <c r="E42" s="48"/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t="s" s="49">
        <v>70</v>
      </c>
      <c r="N42" s="32">
        <v>80</v>
      </c>
      <c r="O42" s="32">
        <v>0</v>
      </c>
      <c r="P42" s="32">
        <v>0</v>
      </c>
      <c r="Q42" s="32">
        <v>0</v>
      </c>
      <c r="R42" s="33">
        <f>SUM(F42:Q42)</f>
        <v>80</v>
      </c>
      <c r="S42" s="25">
        <f>SUM(V42:AA42)</f>
        <v>0</v>
      </c>
      <c r="T42" s="26">
        <f>R42-S42</f>
        <v>80</v>
      </c>
      <c r="U42" s="33">
        <f>COUNTIF($F42:$Q42,"&gt;0")</f>
        <v>1</v>
      </c>
      <c r="V42" s="32">
        <f>SMALL($F42:$Q42,1)</f>
        <v>0</v>
      </c>
      <c r="W42" s="32">
        <f>SMALL($F42:$Q42,2)</f>
        <v>0</v>
      </c>
      <c r="X42" s="32">
        <f>SMALL($F42:$Q42,3)</f>
        <v>0</v>
      </c>
      <c r="Y42" s="32">
        <f>SMALL($F42:$Q42,4)</f>
        <v>0</v>
      </c>
      <c r="Z42" s="32">
        <f>SMALL($F42:$Q42,5)</f>
        <v>0</v>
      </c>
      <c r="AA42" s="32">
        <f>SMALL($F42:$Q42,6)</f>
        <v>0</v>
      </c>
    </row>
    <row r="43" ht="20.25" customHeight="1">
      <c r="A43" s="51"/>
      <c r="B43" s="42"/>
      <c r="C43" s="42"/>
      <c r="D43" s="22"/>
      <c r="E43" s="52"/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2"/>
      <c r="Q43" s="24">
        <v>0</v>
      </c>
      <c r="R43" s="25">
        <f>SUM(F43:Q43)</f>
        <v>0</v>
      </c>
      <c r="S43" s="25">
        <f>SUM(V43:AA43)</f>
        <v>0</v>
      </c>
      <c r="T43" s="26">
        <f>R43-S43</f>
        <v>0</v>
      </c>
      <c r="U43" s="25">
        <f>COUNTIF($F43:$Q43,"&gt;0")</f>
        <v>0</v>
      </c>
      <c r="V43" s="32">
        <f>SMALL($F43:$Q43,1)</f>
        <v>0</v>
      </c>
      <c r="W43" s="32">
        <f>SMALL($F43:$Q43,2)</f>
        <v>0</v>
      </c>
      <c r="X43" s="32">
        <f>SMALL($F43:$Q43,3)</f>
        <v>0</v>
      </c>
      <c r="Y43" s="32">
        <f>SMALL($F43:$Q43,4)</f>
        <v>0</v>
      </c>
      <c r="Z43" s="32">
        <f>SMALL($F43:$Q43,5)</f>
        <v>0</v>
      </c>
      <c r="AA43" s="32">
        <f>SMALL($F43:$Q43,6)</f>
        <v>0</v>
      </c>
    </row>
    <row r="44" ht="20.25" customHeight="1">
      <c r="A44" s="51"/>
      <c r="B44" s="42"/>
      <c r="C44" s="42"/>
      <c r="D44" s="22"/>
      <c r="E44" s="52"/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2"/>
      <c r="Q44" s="24">
        <v>0</v>
      </c>
      <c r="R44" s="25">
        <f>SUM(F44:Q44)</f>
        <v>0</v>
      </c>
      <c r="S44" s="25">
        <f>SUM(V44:AA44)</f>
        <v>0</v>
      </c>
      <c r="T44" s="26">
        <f>R44-S44</f>
        <v>0</v>
      </c>
      <c r="U44" s="25">
        <f>COUNTIF($F44:$Q44,"&gt;0")</f>
        <v>0</v>
      </c>
      <c r="V44" s="32">
        <f>SMALL($F44:$Q44,1)</f>
        <v>0</v>
      </c>
      <c r="W44" s="32">
        <f>SMALL($F44:$Q44,2)</f>
        <v>0</v>
      </c>
      <c r="X44" s="32">
        <f>SMALL($F44:$Q44,3)</f>
        <v>0</v>
      </c>
      <c r="Y44" s="32">
        <f>SMALL($F44:$Q44,4)</f>
        <v>0</v>
      </c>
      <c r="Z44" s="32">
        <f>SMALL($F44:$Q44,5)</f>
        <v>0</v>
      </c>
      <c r="AA44" s="32">
        <f>SMALL($F44:$Q44,6)</f>
        <v>0</v>
      </c>
    </row>
    <row r="45" ht="20.25" customHeight="1">
      <c r="A45" s="51"/>
      <c r="B45" s="42"/>
      <c r="C45" s="42"/>
      <c r="D45" s="22"/>
      <c r="E45" s="52"/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2"/>
      <c r="Q45" s="24">
        <v>0</v>
      </c>
      <c r="R45" s="25">
        <f>SUM(F45:Q45)</f>
        <v>0</v>
      </c>
      <c r="S45" s="25">
        <f>SUM(V45:AA45)</f>
        <v>0</v>
      </c>
      <c r="T45" s="26">
        <f>R45-S45</f>
        <v>0</v>
      </c>
      <c r="U45" s="25">
        <f>COUNTIF($F45:$Q45,"&gt;0")</f>
        <v>0</v>
      </c>
      <c r="V45" s="32">
        <f>SMALL($F45:$Q45,1)</f>
        <v>0</v>
      </c>
      <c r="W45" s="32">
        <f>SMALL($F45:$Q45,2)</f>
        <v>0</v>
      </c>
      <c r="X45" s="32">
        <f>SMALL($F45:$Q45,3)</f>
        <v>0</v>
      </c>
      <c r="Y45" s="32">
        <f>SMALL($F45:$Q45,4)</f>
        <v>0</v>
      </c>
      <c r="Z45" s="32">
        <f>SMALL($F45:$Q45,5)</f>
        <v>0</v>
      </c>
      <c r="AA45" s="32">
        <f>SMALL($F45:$Q45,6)</f>
        <v>0</v>
      </c>
    </row>
    <row r="46" ht="20.25" customHeight="1">
      <c r="A46" t="s" s="53">
        <v>85</v>
      </c>
      <c r="B46" s="42"/>
      <c r="C46" s="42"/>
      <c r="D46" s="54"/>
      <c r="E46" s="55"/>
      <c r="F46" s="54"/>
      <c r="G46" s="54"/>
      <c r="H46" s="54"/>
      <c r="I46" s="54"/>
      <c r="J46" s="22"/>
      <c r="K46" s="22"/>
      <c r="L46" s="54"/>
      <c r="M46" s="54"/>
      <c r="N46" s="54"/>
      <c r="O46" s="54"/>
      <c r="P46" s="54"/>
      <c r="Q46" s="54"/>
      <c r="R46" s="54"/>
      <c r="S46" s="56"/>
      <c r="T46" s="57"/>
      <c r="U46" s="54"/>
      <c r="V46" s="58"/>
      <c r="W46" s="58"/>
      <c r="X46" s="58"/>
      <c r="Y46" s="58"/>
      <c r="Z46" s="58"/>
      <c r="AA46" s="58"/>
    </row>
    <row r="47" ht="20.25" customHeight="1">
      <c r="A47" t="s" s="59">
        <v>86</v>
      </c>
      <c r="B47" s="43"/>
      <c r="C47" s="42"/>
      <c r="D47" s="54"/>
      <c r="E47" s="55"/>
      <c r="F47" s="54"/>
      <c r="G47" s="54"/>
      <c r="H47" s="54"/>
      <c r="I47" s="54"/>
      <c r="J47" s="60">
        <v>43281</v>
      </c>
      <c r="K47" s="22"/>
      <c r="L47" s="54"/>
      <c r="M47" s="54"/>
      <c r="N47" s="54"/>
      <c r="O47" s="54"/>
      <c r="P47" s="54"/>
      <c r="Q47" s="54"/>
      <c r="R47" s="54"/>
      <c r="S47" s="56"/>
      <c r="T47" s="57"/>
      <c r="U47" s="54"/>
      <c r="V47" s="58"/>
      <c r="W47" s="58"/>
      <c r="X47" s="58"/>
      <c r="Y47" s="58"/>
      <c r="Z47" s="58"/>
      <c r="AA47" s="58"/>
    </row>
  </sheetData>
  <pageMargins left="0.75" right="0.75" top="1" bottom="1" header="0.512" footer="0.512"/>
  <pageSetup firstPageNumber="1" fitToHeight="1" fitToWidth="1" scale="65" useFirstPageNumber="0" orientation="landscape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A15"/>
  <sheetViews>
    <sheetView workbookViewId="0" showGridLines="0" defaultGridColor="1"/>
  </sheetViews>
  <sheetFormatPr defaultColWidth="13" defaultRowHeight="19.5" customHeight="1" outlineLevelRow="0" outlineLevelCol="0"/>
  <cols>
    <col min="1" max="1" width="6" style="61" customWidth="1"/>
    <col min="2" max="2" width="13.5781" style="61" customWidth="1"/>
    <col min="3" max="3" width="22.1562" style="61" customWidth="1"/>
    <col min="4" max="4" width="6.73438" style="61" customWidth="1"/>
    <col min="5" max="5" width="5.57812" style="61" customWidth="1"/>
    <col min="6" max="6" width="8.57812" style="61" customWidth="1"/>
    <col min="7" max="7" width="8.57812" style="61" customWidth="1"/>
    <col min="8" max="8" width="4.15625" style="61" customWidth="1"/>
    <col min="9" max="9" width="4.15625" style="61" customWidth="1"/>
    <col min="10" max="10" width="8.73438" style="61" customWidth="1"/>
    <col min="11" max="11" width="9" style="61" customWidth="1"/>
    <col min="12" max="12" width="4.15625" style="61" customWidth="1"/>
    <col min="13" max="13" width="8.57812" style="61" customWidth="1"/>
    <col min="14" max="14" width="8.73438" style="61" customWidth="1"/>
    <col min="15" max="15" width="4.44531" style="61" customWidth="1"/>
    <col min="16" max="16" width="9.57812" style="61" customWidth="1"/>
    <col min="17" max="17" width="9.73438" style="61" customWidth="1"/>
    <col min="18" max="18" width="7.28906" style="61" customWidth="1"/>
    <col min="19" max="19" width="6.57812" style="61" customWidth="1"/>
    <col min="20" max="20" width="8.44531" style="61" customWidth="1"/>
    <col min="21" max="21" width="6.86719" style="61" customWidth="1"/>
    <col min="22" max="22" width="5.44531" style="61" customWidth="1"/>
    <col min="23" max="23" width="5" style="61" customWidth="1"/>
    <col min="24" max="24" width="5.28906" style="61" customWidth="1"/>
    <col min="25" max="25" width="5.44531" style="61" customWidth="1"/>
    <col min="26" max="26" width="5" style="61" customWidth="1"/>
    <col min="27" max="27" width="5.28906" style="61" customWidth="1"/>
    <col min="28" max="256" width="13" style="61" customWidth="1"/>
  </cols>
  <sheetData>
    <row r="1" ht="19.5" customHeight="1">
      <c r="A1" t="s" s="62">
        <v>85</v>
      </c>
      <c r="B1" s="63"/>
      <c r="C1" s="63"/>
      <c r="D1" s="64"/>
      <c r="E1" s="65"/>
      <c r="F1" s="64"/>
      <c r="G1" s="64"/>
      <c r="H1" s="64"/>
      <c r="I1" s="64"/>
      <c r="J1" s="66"/>
      <c r="K1" s="66"/>
      <c r="L1" s="64"/>
      <c r="M1" s="64"/>
      <c r="N1" s="64"/>
      <c r="O1" s="64"/>
      <c r="P1" s="64"/>
      <c r="Q1" s="64"/>
      <c r="R1" s="64"/>
      <c r="S1" s="67"/>
      <c r="T1" s="68"/>
      <c r="U1" s="64"/>
      <c r="V1" s="69"/>
      <c r="W1" s="69"/>
      <c r="X1" s="69"/>
      <c r="Y1" s="69"/>
      <c r="Z1" s="69"/>
      <c r="AA1" s="69"/>
    </row>
    <row r="2" ht="19.5" customHeight="1">
      <c r="A2" t="s" s="70">
        <v>87</v>
      </c>
      <c r="B2" s="71"/>
      <c r="C2" s="72"/>
      <c r="D2" s="73"/>
      <c r="E2" s="74"/>
      <c r="F2" s="73"/>
      <c r="G2" s="73"/>
      <c r="H2" s="73"/>
      <c r="I2" s="73"/>
      <c r="J2" s="75">
        <v>43281</v>
      </c>
      <c r="K2" s="76"/>
      <c r="L2" s="73"/>
      <c r="M2" s="73"/>
      <c r="N2" s="73"/>
      <c r="O2" s="73"/>
      <c r="P2" s="73"/>
      <c r="Q2" s="73"/>
      <c r="R2" s="73"/>
      <c r="S2" s="77"/>
      <c r="T2" s="78"/>
      <c r="U2" s="73"/>
      <c r="V2" s="79"/>
      <c r="W2" s="79"/>
      <c r="X2" s="79"/>
      <c r="Y2" s="79"/>
      <c r="Z2" s="79"/>
      <c r="AA2" s="79"/>
    </row>
    <row r="3" ht="19.5" customHeight="1">
      <c r="A3" t="s" s="80">
        <v>0</v>
      </c>
      <c r="B3" t="s" s="80">
        <v>1</v>
      </c>
      <c r="C3" t="s" s="80">
        <v>2</v>
      </c>
      <c r="D3" t="s" s="80">
        <v>3</v>
      </c>
      <c r="E3" t="s" s="80">
        <v>4</v>
      </c>
      <c r="F3" t="s" s="80">
        <v>5</v>
      </c>
      <c r="G3" t="s" s="80">
        <v>6</v>
      </c>
      <c r="H3" t="s" s="80">
        <v>7</v>
      </c>
      <c r="I3" t="s" s="80">
        <v>8</v>
      </c>
      <c r="J3" t="s" s="80">
        <v>9</v>
      </c>
      <c r="K3" t="s" s="80">
        <v>10</v>
      </c>
      <c r="L3" t="s" s="80">
        <v>11</v>
      </c>
      <c r="M3" t="s" s="80">
        <v>12</v>
      </c>
      <c r="N3" t="s" s="80">
        <v>13</v>
      </c>
      <c r="O3" t="s" s="80">
        <v>14</v>
      </c>
      <c r="P3" t="s" s="80">
        <v>15</v>
      </c>
      <c r="Q3" t="s" s="80">
        <v>16</v>
      </c>
      <c r="R3" t="s" s="80">
        <v>17</v>
      </c>
      <c r="S3" t="s" s="80">
        <v>18</v>
      </c>
      <c r="T3" t="s" s="81">
        <v>19</v>
      </c>
      <c r="U3" t="s" s="49">
        <v>20</v>
      </c>
      <c r="V3" t="s" s="49">
        <v>21</v>
      </c>
      <c r="W3" t="s" s="49">
        <v>22</v>
      </c>
      <c r="X3" t="s" s="49">
        <v>23</v>
      </c>
      <c r="Y3" t="s" s="49">
        <v>24</v>
      </c>
      <c r="Z3" t="s" s="49">
        <v>25</v>
      </c>
      <c r="AA3" t="s" s="49">
        <v>26</v>
      </c>
    </row>
    <row r="4" ht="19.5" customHeight="1">
      <c r="A4" s="28">
        <v>1</v>
      </c>
      <c r="B4" t="s" s="46">
        <v>88</v>
      </c>
      <c r="C4" t="s" s="46">
        <v>89</v>
      </c>
      <c r="D4" s="82"/>
      <c r="E4" t="s" s="23">
        <v>29</v>
      </c>
      <c r="F4" s="32">
        <v>200</v>
      </c>
      <c r="G4" s="32">
        <v>0</v>
      </c>
      <c r="H4" s="32">
        <v>0</v>
      </c>
      <c r="I4" s="32">
        <v>0</v>
      </c>
      <c r="J4" s="32">
        <v>200</v>
      </c>
      <c r="K4" s="32">
        <v>0</v>
      </c>
      <c r="L4" s="32">
        <v>0</v>
      </c>
      <c r="M4" s="32">
        <v>200</v>
      </c>
      <c r="N4" s="32">
        <v>0</v>
      </c>
      <c r="O4" s="32">
        <v>0</v>
      </c>
      <c r="P4" s="32">
        <v>0</v>
      </c>
      <c r="Q4" s="32">
        <v>200</v>
      </c>
      <c r="R4" s="33">
        <f>SUM(F4:Q4)</f>
        <v>800</v>
      </c>
      <c r="S4" s="25">
        <f>SUM(V4:AA4)</f>
        <v>0</v>
      </c>
      <c r="T4" s="26">
        <f>R4-S4</f>
        <v>800</v>
      </c>
      <c r="U4" s="33">
        <f>COUNTIF($F4:$Q4,"&gt;0")</f>
        <v>4</v>
      </c>
      <c r="V4" s="32">
        <f>SMALL($F4:$Q4,1)</f>
        <v>0</v>
      </c>
      <c r="W4" s="32">
        <f>SMALL($F4:$Q4,2)</f>
        <v>0</v>
      </c>
      <c r="X4" s="32">
        <f>SMALL($F4:$Q4,3)</f>
        <v>0</v>
      </c>
      <c r="Y4" s="32">
        <f>SMALL($F4:$Q4,4)</f>
        <v>0</v>
      </c>
      <c r="Z4" s="32">
        <f>SMALL($F4:$Q4,5)</f>
        <v>0</v>
      </c>
      <c r="AA4" s="32">
        <f>SMALL($F4:$Q4,6)</f>
        <v>0</v>
      </c>
    </row>
    <row r="5" ht="19.5" customHeight="1">
      <c r="A5" s="28">
        <v>2</v>
      </c>
      <c r="B5" t="s" s="46">
        <v>90</v>
      </c>
      <c r="C5" t="s" s="49">
        <v>33</v>
      </c>
      <c r="D5" s="82"/>
      <c r="E5" t="s" s="23">
        <v>29</v>
      </c>
      <c r="F5" s="37">
        <v>180</v>
      </c>
      <c r="G5" s="37">
        <v>180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190</v>
      </c>
      <c r="N5" s="32">
        <v>200</v>
      </c>
      <c r="O5" s="32">
        <v>0</v>
      </c>
      <c r="P5" s="32">
        <v>200</v>
      </c>
      <c r="Q5" s="32">
        <v>190</v>
      </c>
      <c r="R5" s="33">
        <f>SUM(F5:Q5)</f>
        <v>1140</v>
      </c>
      <c r="S5" s="25">
        <f>SUM(V5:AA5)</f>
        <v>360</v>
      </c>
      <c r="T5" s="26">
        <f>R5-S5</f>
        <v>780</v>
      </c>
      <c r="U5" s="33">
        <f>COUNTIF($F5:$Q5,"&gt;0")</f>
        <v>6</v>
      </c>
      <c r="V5" s="32">
        <v>180</v>
      </c>
      <c r="W5" s="32">
        <v>180</v>
      </c>
      <c r="X5" s="32">
        <f>SMALL($F5:$Q5,3)</f>
        <v>0</v>
      </c>
      <c r="Y5" s="32">
        <f>SMALL($F5:$Q5,4)</f>
        <v>0</v>
      </c>
      <c r="Z5" s="32">
        <f>SMALL($F5:$Q5,5)</f>
        <v>0</v>
      </c>
      <c r="AA5" s="32">
        <f>SMALL($F5:$Q5,6)</f>
        <v>0</v>
      </c>
    </row>
    <row r="6" ht="19.5" customHeight="1">
      <c r="A6" s="28">
        <v>3</v>
      </c>
      <c r="B6" t="s" s="30">
        <v>91</v>
      </c>
      <c r="C6" t="s" s="49">
        <v>33</v>
      </c>
      <c r="D6" s="43"/>
      <c r="E6" t="s" s="23">
        <v>29</v>
      </c>
      <c r="F6" s="32">
        <v>0</v>
      </c>
      <c r="G6" s="32">
        <v>190</v>
      </c>
      <c r="H6" s="32">
        <v>0</v>
      </c>
      <c r="I6" s="32">
        <v>0</v>
      </c>
      <c r="J6" s="32">
        <v>190</v>
      </c>
      <c r="K6" s="32">
        <v>200</v>
      </c>
      <c r="L6" s="32">
        <v>0</v>
      </c>
      <c r="M6" s="37">
        <v>170</v>
      </c>
      <c r="N6" s="37">
        <v>180</v>
      </c>
      <c r="O6" s="32">
        <v>0</v>
      </c>
      <c r="P6" s="32">
        <v>190</v>
      </c>
      <c r="Q6" s="32">
        <v>0</v>
      </c>
      <c r="R6" s="33">
        <f>SUM(F6:Q6)</f>
        <v>1120</v>
      </c>
      <c r="S6" s="25">
        <f>SUM(V6:AA6)</f>
        <v>350</v>
      </c>
      <c r="T6" s="26">
        <f>R6-S6</f>
        <v>770</v>
      </c>
      <c r="U6" s="33">
        <f>COUNTIF($F6:$Q6,"&gt;0")</f>
        <v>6</v>
      </c>
      <c r="V6" s="32">
        <v>170</v>
      </c>
      <c r="W6" s="32">
        <v>180</v>
      </c>
      <c r="X6" s="32">
        <f>SMALL($F6:$Q6,3)</f>
        <v>0</v>
      </c>
      <c r="Y6" s="32">
        <f>SMALL($F6:$Q6,4)</f>
        <v>0</v>
      </c>
      <c r="Z6" s="32">
        <f>SMALL($F6:$Q6,5)</f>
        <v>0</v>
      </c>
      <c r="AA6" s="32">
        <f>SMALL($F6:$Q6,6)</f>
        <v>0</v>
      </c>
    </row>
    <row r="7" ht="19.5" customHeight="1">
      <c r="A7" s="38">
        <v>1</v>
      </c>
      <c r="B7" t="s" s="46">
        <v>92</v>
      </c>
      <c r="C7" t="s" s="30">
        <v>37</v>
      </c>
      <c r="D7" s="41"/>
      <c r="E7" t="s" s="23">
        <v>29</v>
      </c>
      <c r="F7" s="32">
        <v>170</v>
      </c>
      <c r="G7" s="32">
        <v>170</v>
      </c>
      <c r="H7" s="32">
        <v>0</v>
      </c>
      <c r="I7" s="32">
        <v>0</v>
      </c>
      <c r="J7" s="32">
        <v>180</v>
      </c>
      <c r="K7" s="32">
        <v>190</v>
      </c>
      <c r="L7" s="32">
        <v>0</v>
      </c>
      <c r="M7" s="37">
        <v>150</v>
      </c>
      <c r="N7" s="37">
        <v>160</v>
      </c>
      <c r="O7" s="32">
        <v>0</v>
      </c>
      <c r="P7" s="37">
        <v>170</v>
      </c>
      <c r="Q7" s="37">
        <v>150</v>
      </c>
      <c r="R7" s="33">
        <f>SUM(F7:Q7)</f>
        <v>1340</v>
      </c>
      <c r="S7" s="25">
        <f>SUM(V7:AA7)</f>
        <v>630</v>
      </c>
      <c r="T7" s="26">
        <f>R7-S7</f>
        <v>710</v>
      </c>
      <c r="U7" s="33">
        <f>COUNTIF($F7:$Q7,"&gt;0")</f>
        <v>8</v>
      </c>
      <c r="V7" s="24">
        <v>150</v>
      </c>
      <c r="W7" s="32">
        <v>160</v>
      </c>
      <c r="X7" s="32">
        <v>170</v>
      </c>
      <c r="Y7" s="32">
        <v>150</v>
      </c>
      <c r="Z7" s="32">
        <v>0</v>
      </c>
      <c r="AA7" s="42"/>
    </row>
    <row r="8" ht="19.5" customHeight="1">
      <c r="A8" s="34">
        <v>3</v>
      </c>
      <c r="B8" t="s" s="40">
        <v>93</v>
      </c>
      <c r="C8" s="45"/>
      <c r="D8" s="36"/>
      <c r="E8" t="s" s="23">
        <v>29</v>
      </c>
      <c r="F8" s="32">
        <v>0</v>
      </c>
      <c r="G8" s="32">
        <v>160</v>
      </c>
      <c r="H8" s="32">
        <v>0</v>
      </c>
      <c r="I8" s="32">
        <v>0</v>
      </c>
      <c r="J8" s="32">
        <v>160</v>
      </c>
      <c r="K8" s="32">
        <v>180</v>
      </c>
      <c r="L8" s="32">
        <v>0</v>
      </c>
      <c r="M8" s="32">
        <v>140</v>
      </c>
      <c r="N8" s="32">
        <v>0</v>
      </c>
      <c r="O8" s="32">
        <v>0</v>
      </c>
      <c r="P8" s="32">
        <v>0</v>
      </c>
      <c r="Q8" s="32">
        <v>0</v>
      </c>
      <c r="R8" s="33">
        <f>SUM(F8:Q8)</f>
        <v>640</v>
      </c>
      <c r="S8" s="25">
        <f>SUM(V8:AA8)</f>
        <v>0</v>
      </c>
      <c r="T8" s="26">
        <f>R8-S8</f>
        <v>640</v>
      </c>
      <c r="U8" s="33">
        <f>COUNTIF($F8:$Q8,"&gt;0")</f>
        <v>4</v>
      </c>
      <c r="V8" s="32">
        <f>SMALL($F8:$Q8,1)</f>
        <v>0</v>
      </c>
      <c r="W8" s="32">
        <f>SMALL($F8:$Q8,2)</f>
        <v>0</v>
      </c>
      <c r="X8" s="32">
        <f>SMALL($F8:$Q8,3)</f>
        <v>0</v>
      </c>
      <c r="Y8" s="32">
        <f>SMALL($F8:$Q8,4)</f>
        <v>0</v>
      </c>
      <c r="Z8" s="32">
        <f>SMALL($F8:$Q8,5)</f>
        <v>0</v>
      </c>
      <c r="AA8" s="32">
        <f>SMALL($F8:$Q8,6)</f>
        <v>0</v>
      </c>
    </row>
    <row r="9" ht="19.5" customHeight="1">
      <c r="A9" s="43"/>
      <c r="B9" t="s" s="30">
        <v>94</v>
      </c>
      <c r="C9" t="s" s="30">
        <v>95</v>
      </c>
      <c r="D9" s="31"/>
      <c r="E9" t="s" s="23">
        <v>29</v>
      </c>
      <c r="F9" s="32">
        <v>190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190</v>
      </c>
      <c r="O9" s="32">
        <v>0</v>
      </c>
      <c r="P9" s="32">
        <v>0</v>
      </c>
      <c r="Q9" s="32">
        <v>170</v>
      </c>
      <c r="R9" s="33">
        <f>SUM(F9:Q9)</f>
        <v>550</v>
      </c>
      <c r="S9" s="25">
        <f>SUM(V9:AA9)</f>
        <v>0</v>
      </c>
      <c r="T9" s="26">
        <f>R9-S9</f>
        <v>550</v>
      </c>
      <c r="U9" s="33">
        <f>COUNTIF($F9:$Q9,"&gt;0")</f>
        <v>3</v>
      </c>
      <c r="V9" s="32">
        <f>SMALL($F9:$Q9,1)</f>
        <v>0</v>
      </c>
      <c r="W9" s="32">
        <f>SMALL($F9:$Q9,2)</f>
        <v>0</v>
      </c>
      <c r="X9" s="32">
        <f>SMALL($F9:$Q9,3)</f>
        <v>0</v>
      </c>
      <c r="Y9" s="32">
        <f>SMALL($F9:$Q9,4)</f>
        <v>0</v>
      </c>
      <c r="Z9" s="32">
        <f>SMALL($F9:$Q9,5)</f>
        <v>0</v>
      </c>
      <c r="AA9" s="32">
        <f>SMALL($F9:$Q9,6)</f>
        <v>0</v>
      </c>
    </row>
    <row r="10" ht="19.5" customHeight="1">
      <c r="A10" s="43"/>
      <c r="B10" t="s" s="30">
        <v>96</v>
      </c>
      <c r="C10" t="s" s="30">
        <v>97</v>
      </c>
      <c r="D10" s="31"/>
      <c r="E10" t="s" s="23">
        <v>29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180</v>
      </c>
      <c r="N10" s="32">
        <v>170</v>
      </c>
      <c r="O10" s="32">
        <v>0</v>
      </c>
      <c r="P10" s="32">
        <v>180</v>
      </c>
      <c r="Q10" s="32">
        <v>0</v>
      </c>
      <c r="R10" s="33">
        <f>SUM(F10:Q10)</f>
        <v>530</v>
      </c>
      <c r="S10" s="25">
        <f>SUM(V10:AA10)</f>
        <v>0</v>
      </c>
      <c r="T10" s="26">
        <f>R10-S10</f>
        <v>530</v>
      </c>
      <c r="U10" s="33">
        <f>COUNTIF($F10:$Q10,"&gt;0")</f>
        <v>3</v>
      </c>
      <c r="V10" s="32">
        <f>SMALL($F10:$Q10,1)</f>
        <v>0</v>
      </c>
      <c r="W10" s="32">
        <f>SMALL($F10:$Q10,2)</f>
        <v>0</v>
      </c>
      <c r="X10" s="32">
        <f>SMALL($F10:$Q10,3)</f>
        <v>0</v>
      </c>
      <c r="Y10" s="32">
        <f>SMALL($F10:$Q10,4)</f>
        <v>0</v>
      </c>
      <c r="Z10" s="32">
        <f>SMALL($F10:$Q10,5)</f>
        <v>0</v>
      </c>
      <c r="AA10" s="32">
        <f>SMALL($F10:$Q10,6)</f>
        <v>0</v>
      </c>
    </row>
    <row r="11" ht="19.5" customHeight="1">
      <c r="A11" s="83">
        <v>1</v>
      </c>
      <c r="B11" t="s" s="40">
        <v>98</v>
      </c>
      <c r="C11" s="45"/>
      <c r="D11" s="84"/>
      <c r="E11" t="s" s="23">
        <v>29</v>
      </c>
      <c r="F11" s="32">
        <v>0</v>
      </c>
      <c r="G11" s="32">
        <v>200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>
        <f>SUM(F11:Q11)</f>
        <v>200</v>
      </c>
      <c r="S11" s="25">
        <f>SUM(V11:AA11)</f>
        <v>0</v>
      </c>
      <c r="T11" s="26">
        <f>R11-S11</f>
        <v>200</v>
      </c>
      <c r="U11" s="33">
        <f>COUNTIF($F11:$Q11,"&gt;0")</f>
        <v>1</v>
      </c>
      <c r="V11" s="32">
        <f>SMALL($F11:$Q11,1)</f>
        <v>0</v>
      </c>
      <c r="W11" s="32">
        <f>SMALL($F11:$Q11,2)</f>
        <v>0</v>
      </c>
      <c r="X11" s="32">
        <f>SMALL($F11:$Q11,3)</f>
        <v>0</v>
      </c>
      <c r="Y11" s="32">
        <f>SMALL($F11:$Q11,4)</f>
        <v>0</v>
      </c>
      <c r="Z11" s="32">
        <f>SMALL($F11:$Q11,5)</f>
        <v>0</v>
      </c>
      <c r="AA11" s="32">
        <f>SMALL($F11:$Q11,6)</f>
        <v>0</v>
      </c>
    </row>
    <row r="12" ht="19.5" customHeight="1">
      <c r="A12" s="43"/>
      <c r="B12" t="s" s="49">
        <v>99</v>
      </c>
      <c r="C12" s="22"/>
      <c r="D12" s="31"/>
      <c r="E12" t="s" s="23">
        <v>29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180</v>
      </c>
      <c r="R12" s="33">
        <f>SUM(F12:Q12)</f>
        <v>180</v>
      </c>
      <c r="S12" s="25">
        <f>SUM(V12:AA12)</f>
        <v>0</v>
      </c>
      <c r="T12" s="26">
        <f>R12-S12</f>
        <v>180</v>
      </c>
      <c r="U12" s="33">
        <f>COUNTIF($F12:$Q12,"&gt;0")</f>
        <v>1</v>
      </c>
      <c r="V12" s="32">
        <f>SMALL($F12:$Q12,1)</f>
        <v>0</v>
      </c>
      <c r="W12" s="32">
        <f>SMALL($F12:$Q12,2)</f>
        <v>0</v>
      </c>
      <c r="X12" s="32">
        <f>SMALL($F12:$Q12,3)</f>
        <v>0</v>
      </c>
      <c r="Y12" s="32">
        <f>SMALL($F12:$Q12,4)</f>
        <v>0</v>
      </c>
      <c r="Z12" s="32">
        <f>SMALL($F12:$Q12,5)</f>
        <v>0</v>
      </c>
      <c r="AA12" s="32">
        <f>SMALL($F12:$Q12,6)</f>
        <v>0</v>
      </c>
    </row>
    <row r="13" ht="19.5" customHeight="1">
      <c r="A13" s="43"/>
      <c r="B13" t="s" s="30">
        <v>100</v>
      </c>
      <c r="C13" s="31"/>
      <c r="D13" s="31"/>
      <c r="E13" t="s" s="23">
        <v>29</v>
      </c>
      <c r="F13" s="32">
        <v>0</v>
      </c>
      <c r="G13" s="32">
        <v>0</v>
      </c>
      <c r="H13" s="32">
        <v>0</v>
      </c>
      <c r="I13" s="32">
        <v>0</v>
      </c>
      <c r="J13" s="32">
        <v>170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>
        <f>SUM(F13:Q13)</f>
        <v>170</v>
      </c>
      <c r="S13" s="25">
        <f>SUM(V13:AA13)</f>
        <v>0</v>
      </c>
      <c r="T13" s="26">
        <f>R13-S13</f>
        <v>170</v>
      </c>
      <c r="U13" s="33">
        <f>COUNTIF($F13:$Q13,"&gt;0")</f>
        <v>1</v>
      </c>
      <c r="V13" s="32">
        <f>SMALL($F13:$Q13,1)</f>
        <v>0</v>
      </c>
      <c r="W13" s="32">
        <f>SMALL($F13:$Q13,2)</f>
        <v>0</v>
      </c>
      <c r="X13" s="32">
        <f>SMALL($F13:$Q13,3)</f>
        <v>0</v>
      </c>
      <c r="Y13" s="32">
        <f>SMALL($F13:$Q13,4)</f>
        <v>0</v>
      </c>
      <c r="Z13" s="32">
        <f>SMALL($F13:$Q13,5)</f>
        <v>0</v>
      </c>
      <c r="AA13" s="32">
        <f>SMALL($F13:$Q13,6)</f>
        <v>0</v>
      </c>
    </row>
    <row r="14" ht="19.5" customHeight="1">
      <c r="A14" s="43"/>
      <c r="B14" t="s" s="49">
        <v>101</v>
      </c>
      <c r="C14" s="22"/>
      <c r="D14" s="42"/>
      <c r="E14" t="s" s="23">
        <v>29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160</v>
      </c>
      <c r="N14" s="32">
        <v>0</v>
      </c>
      <c r="O14" s="32">
        <v>0</v>
      </c>
      <c r="P14" s="32">
        <v>0</v>
      </c>
      <c r="Q14" s="32">
        <v>0</v>
      </c>
      <c r="R14" s="33">
        <f>SUM(F14:Q14)</f>
        <v>160</v>
      </c>
      <c r="S14" s="25">
        <f>SUM(V14:AA14)</f>
        <v>0</v>
      </c>
      <c r="T14" s="26">
        <f>R14-S14</f>
        <v>160</v>
      </c>
      <c r="U14" s="33">
        <f>COUNTIF($F14:$Q14,"&gt;0")</f>
        <v>1</v>
      </c>
      <c r="V14" s="32">
        <f>SMALL($F14:$Q14,1)</f>
        <v>0</v>
      </c>
      <c r="W14" s="32">
        <f>SMALL($F14:$Q14,2)</f>
        <v>0</v>
      </c>
      <c r="X14" s="32">
        <f>SMALL($F14:$Q14,3)</f>
        <v>0</v>
      </c>
      <c r="Y14" s="32">
        <f>SMALL($F14:$Q14,4)</f>
        <v>0</v>
      </c>
      <c r="Z14" s="32">
        <f>SMALL($F14:$Q14,5)</f>
        <v>0</v>
      </c>
      <c r="AA14" s="32">
        <f>SMALL($F14:$Q14,6)</f>
        <v>0</v>
      </c>
    </row>
    <row r="15" ht="19.5" customHeight="1">
      <c r="A15" s="43"/>
      <c r="B15" t="s" s="85">
        <v>102</v>
      </c>
      <c r="C15" s="22"/>
      <c r="D15" s="31"/>
      <c r="E15" t="s" s="23">
        <v>29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160</v>
      </c>
      <c r="R15" s="33">
        <f>SUM(F15:Q15)</f>
        <v>160</v>
      </c>
      <c r="S15" s="25">
        <f>SUM(V15:AA15)</f>
        <v>0</v>
      </c>
      <c r="T15" s="26">
        <f>R15-S15</f>
        <v>160</v>
      </c>
      <c r="U15" s="33">
        <f>COUNTIF($F15:$Q15,"&gt;0")</f>
        <v>1</v>
      </c>
      <c r="V15" s="32">
        <f>SMALL($F15:$Q15,1)</f>
        <v>0</v>
      </c>
      <c r="W15" s="32">
        <f>SMALL($F15:$Q15,2)</f>
        <v>0</v>
      </c>
      <c r="X15" s="32">
        <f>SMALL($F15:$Q15,3)</f>
        <v>0</v>
      </c>
      <c r="Y15" s="32">
        <f>SMALL($F15:$Q15,4)</f>
        <v>0</v>
      </c>
      <c r="Z15" s="32">
        <f>SMALL($F15:$Q15,5)</f>
        <v>0</v>
      </c>
      <c r="AA15" s="32">
        <f>SMALL($F15:$Q15,6)</f>
        <v>0</v>
      </c>
    </row>
  </sheetData>
  <pageMargins left="0.75" right="0.75" top="1" bottom="1" header="0.512" footer="0.512"/>
  <pageSetup firstPageNumber="1" fitToHeight="1" fitToWidth="1" scale="65" useFirstPageNumber="0" orientation="landscape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A102"/>
  <sheetViews>
    <sheetView workbookViewId="0" showGridLines="0" defaultGridColor="1"/>
  </sheetViews>
  <sheetFormatPr defaultColWidth="13" defaultRowHeight="19.5" customHeight="1" outlineLevelRow="0" outlineLevelCol="0"/>
  <cols>
    <col min="1" max="1" width="5.86719" style="86" customWidth="1"/>
    <col min="2" max="2" width="17.4453" style="86" customWidth="1"/>
    <col min="3" max="3" width="24.8672" style="86" customWidth="1"/>
    <col min="4" max="4" width="5.44531" style="86" customWidth="1"/>
    <col min="5" max="5" width="6.15625" style="86" customWidth="1"/>
    <col min="6" max="6" width="9.57812" style="86" customWidth="1"/>
    <col min="7" max="7" width="9.28906" style="86" customWidth="1"/>
    <col min="8" max="8" width="3.57812" style="86" customWidth="1"/>
    <col min="9" max="9" width="3.86719" style="86" customWidth="1"/>
    <col min="10" max="10" width="9.73438" style="86" customWidth="1"/>
    <col min="11" max="11" width="9.57812" style="86" customWidth="1"/>
    <col min="12" max="12" width="3.86719" style="86" customWidth="1"/>
    <col min="13" max="13" width="8.57812" style="86" customWidth="1"/>
    <col min="14" max="14" width="8" style="86" customWidth="1"/>
    <col min="15" max="15" width="4.15625" style="86" customWidth="1"/>
    <col min="16" max="16" width="9.57812" style="86" customWidth="1"/>
    <col min="17" max="17" width="9.73438" style="86" customWidth="1"/>
    <col min="18" max="18" width="7" style="86" customWidth="1"/>
    <col min="19" max="19" width="5.28906" style="86" customWidth="1"/>
    <col min="20" max="20" width="8.57812" style="86" customWidth="1"/>
    <col min="21" max="21" width="6.73438" style="86" customWidth="1"/>
    <col min="22" max="22" width="5.44531" style="86" customWidth="1"/>
    <col min="23" max="23" width="5.57812" style="86" customWidth="1"/>
    <col min="24" max="24" width="5.44531" style="86" customWidth="1"/>
    <col min="25" max="25" width="5.73438" style="86" customWidth="1"/>
    <col min="26" max="26" width="5.86719" style="86" customWidth="1"/>
    <col min="27" max="27" width="6" style="86" customWidth="1"/>
    <col min="28" max="256" width="13" style="86" customWidth="1"/>
  </cols>
  <sheetData>
    <row r="1" ht="19.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  <c r="O1" t="s" s="3">
        <v>14</v>
      </c>
      <c r="P1" t="s" s="3">
        <v>15</v>
      </c>
      <c r="Q1" t="s" s="3">
        <v>16</v>
      </c>
      <c r="R1" t="s" s="3">
        <v>17</v>
      </c>
      <c r="S1" t="s" s="3">
        <v>18</v>
      </c>
      <c r="T1" t="s" s="4">
        <v>19</v>
      </c>
      <c r="U1" t="s" s="5">
        <v>20</v>
      </c>
      <c r="V1" t="s" s="6">
        <v>21</v>
      </c>
      <c r="W1" t="s" s="6">
        <v>22</v>
      </c>
      <c r="X1" t="s" s="6">
        <v>23</v>
      </c>
      <c r="Y1" t="s" s="6">
        <v>24</v>
      </c>
      <c r="Z1" t="s" s="6">
        <v>25</v>
      </c>
      <c r="AA1" t="s" s="6">
        <v>26</v>
      </c>
    </row>
    <row r="2" ht="19.5" customHeight="1">
      <c r="A2" s="7">
        <v>1</v>
      </c>
      <c r="B2" t="s" s="87">
        <v>103</v>
      </c>
      <c r="C2" t="s" s="88">
        <v>104</v>
      </c>
      <c r="D2" s="89"/>
      <c r="E2" t="s" s="90">
        <v>105</v>
      </c>
      <c r="F2" s="12">
        <v>0</v>
      </c>
      <c r="G2" s="12">
        <v>0</v>
      </c>
      <c r="H2" s="12">
        <v>0</v>
      </c>
      <c r="I2" s="12">
        <v>0</v>
      </c>
      <c r="J2" s="12">
        <v>190</v>
      </c>
      <c r="K2" s="12">
        <v>0</v>
      </c>
      <c r="L2" s="12">
        <v>0</v>
      </c>
      <c r="M2" s="12">
        <v>200</v>
      </c>
      <c r="N2" s="12">
        <v>200</v>
      </c>
      <c r="O2" s="12">
        <v>0</v>
      </c>
      <c r="P2" s="12">
        <v>200</v>
      </c>
      <c r="Q2" s="12">
        <v>0</v>
      </c>
      <c r="R2" s="91">
        <f>SUM(F2:Q2)</f>
        <v>790</v>
      </c>
      <c r="S2" s="16">
        <f>SUM(V2:AA2)</f>
        <v>0</v>
      </c>
      <c r="T2" s="17">
        <f>R2-S2</f>
        <v>790</v>
      </c>
      <c r="U2" s="18">
        <f>COUNTIF($F2:$Q2,"&gt;0")</f>
        <v>4</v>
      </c>
      <c r="V2" s="19">
        <f>SMALL($F2:$Q2,1)</f>
        <v>0</v>
      </c>
      <c r="W2" s="19">
        <f>SMALL($F2:$Q2,2)</f>
        <v>0</v>
      </c>
      <c r="X2" s="19">
        <f>SMALL($F2:$Q2,3)</f>
        <v>0</v>
      </c>
      <c r="Y2" s="19">
        <f>SMALL($F2:$Q2,4)</f>
        <v>0</v>
      </c>
      <c r="Z2" s="19">
        <f>SMALL($F2:$Q2,5)</f>
        <v>0</v>
      </c>
      <c r="AA2" s="19">
        <f>SMALL($F2:$Q2,6)</f>
        <v>0</v>
      </c>
    </row>
    <row r="3" ht="19.5" customHeight="1">
      <c r="A3" s="20">
        <v>2</v>
      </c>
      <c r="B3" t="s" s="40">
        <v>106</v>
      </c>
      <c r="C3" t="s" s="92">
        <v>107</v>
      </c>
      <c r="D3" s="93"/>
      <c r="E3" t="s" s="23">
        <v>105</v>
      </c>
      <c r="F3" s="24">
        <v>0</v>
      </c>
      <c r="G3" s="24">
        <v>200</v>
      </c>
      <c r="H3" s="24">
        <v>0</v>
      </c>
      <c r="I3" s="24">
        <v>0</v>
      </c>
      <c r="J3" s="24">
        <v>180</v>
      </c>
      <c r="K3" s="24">
        <v>200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5">
        <f>SUM(F3:Q3)</f>
        <v>580</v>
      </c>
      <c r="S3" s="25">
        <f>SUM(V3:AA3)</f>
        <v>0</v>
      </c>
      <c r="T3" s="26">
        <f>R3-S3</f>
        <v>580</v>
      </c>
      <c r="U3" s="25">
        <f>COUNTIF($F3:$Q3,"&gt;0")</f>
        <v>3</v>
      </c>
      <c r="V3" s="27">
        <f>SMALL($F3:$Q3,1)</f>
        <v>0</v>
      </c>
      <c r="W3" s="27">
        <f>SMALL($F3:$Q3,2)</f>
        <v>0</v>
      </c>
      <c r="X3" s="27">
        <f>SMALL($F3:$Q3,3)</f>
        <v>0</v>
      </c>
      <c r="Y3" s="27">
        <f>SMALL($F3:$Q3,4)</f>
        <v>0</v>
      </c>
      <c r="Z3" s="27">
        <f>SMALL($F3:$Q3,5)</f>
        <v>0</v>
      </c>
      <c r="AA3" s="27">
        <f>SMALL($F3:$Q3,6)</f>
        <v>0</v>
      </c>
    </row>
    <row r="4" ht="19.5" customHeight="1">
      <c r="A4" s="28">
        <v>3</v>
      </c>
      <c r="B4" t="s" s="49">
        <v>108</v>
      </c>
      <c r="C4" s="42"/>
      <c r="D4" s="94"/>
      <c r="E4" t="s" s="23">
        <v>105</v>
      </c>
      <c r="F4" s="32">
        <v>190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180</v>
      </c>
      <c r="O4" s="32">
        <v>0</v>
      </c>
      <c r="P4" s="32">
        <v>0</v>
      </c>
      <c r="Q4" s="32">
        <v>180</v>
      </c>
      <c r="R4" s="33">
        <f>SUM(F4:Q4)</f>
        <v>550</v>
      </c>
      <c r="S4" s="25">
        <f>SUM(V4:AA4)</f>
        <v>0</v>
      </c>
      <c r="T4" s="26">
        <f>R4-S4</f>
        <v>550</v>
      </c>
      <c r="U4" s="33">
        <f>COUNTIF($F4:$Q4,"&gt;0")</f>
        <v>3</v>
      </c>
      <c r="V4" s="32">
        <f>SMALL($F4:$Q4,1)</f>
        <v>0</v>
      </c>
      <c r="W4" s="32">
        <f>SMALL($F4:$Q4,2)</f>
        <v>0</v>
      </c>
      <c r="X4" s="32">
        <f>SMALL($F4:$Q4,3)</f>
        <v>0</v>
      </c>
      <c r="Y4" s="32">
        <f>SMALL($F4:$Q4,4)</f>
        <v>0</v>
      </c>
      <c r="Z4" s="32">
        <f>SMALL($F4:$Q4,5)</f>
        <v>0</v>
      </c>
      <c r="AA4" s="32">
        <f>SMALL($F4:$Q4,6)</f>
        <v>0</v>
      </c>
    </row>
    <row r="5" ht="19.5" customHeight="1">
      <c r="A5" s="43"/>
      <c r="B5" t="s" s="44">
        <v>109</v>
      </c>
      <c r="C5" s="31"/>
      <c r="D5" s="31"/>
      <c r="E5" s="48"/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190</v>
      </c>
      <c r="N5" s="32">
        <v>0</v>
      </c>
      <c r="O5" s="32">
        <v>0</v>
      </c>
      <c r="P5" s="32">
        <v>190</v>
      </c>
      <c r="Q5" s="32">
        <v>0</v>
      </c>
      <c r="R5" s="33">
        <f>SUM(F5:Q5)</f>
        <v>380</v>
      </c>
      <c r="S5" s="25">
        <f>SUM(V5:AA5)</f>
        <v>0</v>
      </c>
      <c r="T5" s="26">
        <f>R5-S5</f>
        <v>380</v>
      </c>
      <c r="U5" s="33">
        <f>COUNTIF($F5:$Q5,"&gt;0")</f>
        <v>2</v>
      </c>
      <c r="V5" s="32">
        <f>SMALL($F5:$Q5,1)</f>
        <v>0</v>
      </c>
      <c r="W5" s="32">
        <f>SMALL($F5:$Q5,2)</f>
        <v>0</v>
      </c>
      <c r="X5" s="32">
        <f>SMALL($F5:$Q5,3)</f>
        <v>0</v>
      </c>
      <c r="Y5" s="32">
        <f>SMALL($F5:$Q5,4)</f>
        <v>0</v>
      </c>
      <c r="Z5" s="32">
        <f>SMALL($F5:$Q5,5)</f>
        <v>0</v>
      </c>
      <c r="AA5" s="32">
        <f>SMALL($F5:$Q5,6)</f>
        <v>0</v>
      </c>
    </row>
    <row r="6" ht="19.5" customHeight="1">
      <c r="A6" s="43"/>
      <c r="B6" t="s" s="44">
        <v>110</v>
      </c>
      <c r="C6" t="s" s="30">
        <v>111</v>
      </c>
      <c r="D6" s="31"/>
      <c r="E6" t="s" s="23">
        <v>105</v>
      </c>
      <c r="F6" s="32">
        <v>0</v>
      </c>
      <c r="G6" s="32">
        <v>190</v>
      </c>
      <c r="H6" s="32">
        <v>0</v>
      </c>
      <c r="I6" s="32">
        <v>0</v>
      </c>
      <c r="J6" s="32">
        <v>170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3">
        <f>SUM(F6:Q6)</f>
        <v>360</v>
      </c>
      <c r="S6" s="25">
        <f>SUM(V6:AA6)</f>
        <v>0</v>
      </c>
      <c r="T6" s="26">
        <f>R6-S6</f>
        <v>360</v>
      </c>
      <c r="U6" s="33">
        <f>COUNTIF($F6:$Q6,"&gt;0")</f>
        <v>2</v>
      </c>
      <c r="V6" s="32">
        <f>SMALL($F6:$Q6,1)</f>
        <v>0</v>
      </c>
      <c r="W6" s="32">
        <f>SMALL($F6:$Q6,2)</f>
        <v>0</v>
      </c>
      <c r="X6" s="32">
        <f>SMALL($F6:$Q6,3)</f>
        <v>0</v>
      </c>
      <c r="Y6" s="32">
        <f>SMALL($F6:$Q6,4)</f>
        <v>0</v>
      </c>
      <c r="Z6" s="32">
        <f>SMALL($F6:$Q6,5)</f>
        <v>0</v>
      </c>
      <c r="AA6" s="32">
        <f>SMALL($F6:$Q6,6)</f>
        <v>0</v>
      </c>
    </row>
    <row r="7" ht="19.5" customHeight="1">
      <c r="A7" s="43"/>
      <c r="B7" t="s" s="30">
        <v>112</v>
      </c>
      <c r="C7" t="s" s="30">
        <v>113</v>
      </c>
      <c r="D7" s="31"/>
      <c r="E7" t="s" s="23">
        <v>105</v>
      </c>
      <c r="F7" s="32">
        <v>170</v>
      </c>
      <c r="G7" s="32">
        <v>85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100</v>
      </c>
      <c r="O7" s="32">
        <v>0</v>
      </c>
      <c r="P7" s="32">
        <v>0</v>
      </c>
      <c r="Q7" s="32">
        <v>0</v>
      </c>
      <c r="R7" s="33">
        <f>SUM(F7:Q7)</f>
        <v>355</v>
      </c>
      <c r="S7" s="25">
        <f>SUM(V7:AA7)</f>
        <v>0</v>
      </c>
      <c r="T7" s="26">
        <f>R7-S7</f>
        <v>355</v>
      </c>
      <c r="U7" s="33">
        <f>COUNTIF($F7:$Q7,"&gt;0")</f>
        <v>3</v>
      </c>
      <c r="V7" s="32">
        <f>SMALL($F7:$Q7,1)</f>
        <v>0</v>
      </c>
      <c r="W7" s="32">
        <f>SMALL($F7:$Q7,2)</f>
        <v>0</v>
      </c>
      <c r="X7" s="32">
        <f>SMALL($F7:$Q7,3)</f>
        <v>0</v>
      </c>
      <c r="Y7" s="32">
        <f>SMALL($F7:$Q7,4)</f>
        <v>0</v>
      </c>
      <c r="Z7" s="32">
        <f>SMALL($F7:$Q7,5)</f>
        <v>0</v>
      </c>
      <c r="AA7" s="32">
        <f>SMALL($F7:$Q7,6)</f>
        <v>0</v>
      </c>
    </row>
    <row r="8" ht="19.5" customHeight="1">
      <c r="A8" s="34">
        <v>2</v>
      </c>
      <c r="B8" t="s" s="44">
        <v>114</v>
      </c>
      <c r="C8" s="31"/>
      <c r="D8" s="36"/>
      <c r="E8" t="s" s="23">
        <v>105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190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160</v>
      </c>
      <c r="R8" s="33">
        <f>SUM(F8:Q8)</f>
        <v>350</v>
      </c>
      <c r="S8" s="25">
        <f>SUM(V8:AA8)</f>
        <v>0</v>
      </c>
      <c r="T8" s="26">
        <f>R8-S8</f>
        <v>350</v>
      </c>
      <c r="U8" s="33">
        <f>COUNTIF($F8:$Q8,"&gt;0")</f>
        <v>2</v>
      </c>
      <c r="V8" s="32">
        <f>SMALL($F8:$Q8,1)</f>
        <v>0</v>
      </c>
      <c r="W8" s="32">
        <f>SMALL($F8:$Q8,2)</f>
        <v>0</v>
      </c>
      <c r="X8" s="32">
        <f>SMALL($F8:$Q8,3)</f>
        <v>0</v>
      </c>
      <c r="Y8" s="32">
        <f>SMALL($F8:$Q8,4)</f>
        <v>0</v>
      </c>
      <c r="Z8" s="32">
        <f>SMALL($F8:$Q8,5)</f>
        <v>0</v>
      </c>
      <c r="AA8" s="32">
        <f>SMALL($F8:$Q8,6)</f>
        <v>0</v>
      </c>
    </row>
    <row r="9" ht="19.5" customHeight="1">
      <c r="A9" s="43"/>
      <c r="B9" t="s" s="44">
        <v>115</v>
      </c>
      <c r="C9" t="s" s="40">
        <v>116</v>
      </c>
      <c r="D9" s="31"/>
      <c r="E9" t="s" s="23">
        <v>105</v>
      </c>
      <c r="F9" s="32">
        <v>0</v>
      </c>
      <c r="G9" s="32">
        <v>0</v>
      </c>
      <c r="H9" s="32">
        <v>0</v>
      </c>
      <c r="I9" s="32">
        <v>0</v>
      </c>
      <c r="J9" s="32">
        <v>160</v>
      </c>
      <c r="K9" s="32">
        <v>0</v>
      </c>
      <c r="L9" s="32">
        <v>0</v>
      </c>
      <c r="M9" s="32">
        <v>0</v>
      </c>
      <c r="N9" s="32">
        <v>170</v>
      </c>
      <c r="O9" s="32">
        <v>0</v>
      </c>
      <c r="P9" s="32">
        <v>0</v>
      </c>
      <c r="Q9" s="32">
        <v>0</v>
      </c>
      <c r="R9" s="33">
        <f>SUM(F9:Q9)</f>
        <v>330</v>
      </c>
      <c r="S9" s="25">
        <f>SUM(V9:AA9)</f>
        <v>0</v>
      </c>
      <c r="T9" s="26">
        <f>R9-S9</f>
        <v>330</v>
      </c>
      <c r="U9" s="33">
        <f>COUNTIF($F9:$Q9,"&gt;0")</f>
        <v>2</v>
      </c>
      <c r="V9" s="32">
        <f>SMALL($F9:$Q9,1)</f>
        <v>0</v>
      </c>
      <c r="W9" s="32">
        <f>SMALL($F9:$Q9,2)</f>
        <v>0</v>
      </c>
      <c r="X9" s="32">
        <f>SMALL($F9:$Q9,3)</f>
        <v>0</v>
      </c>
      <c r="Y9" s="32">
        <f>SMALL($F9:$Q9,4)</f>
        <v>0</v>
      </c>
      <c r="Z9" s="32">
        <f>SMALL($F9:$Q9,5)</f>
        <v>0</v>
      </c>
      <c r="AA9" s="32">
        <f>SMALL($F9:$Q9,6)</f>
        <v>0</v>
      </c>
    </row>
    <row r="10" ht="19.5" customHeight="1">
      <c r="A10" s="43"/>
      <c r="B10" t="s" s="44">
        <v>117</v>
      </c>
      <c r="C10" t="s" s="30">
        <v>118</v>
      </c>
      <c r="D10" s="31"/>
      <c r="E10" t="s" s="23">
        <v>105</v>
      </c>
      <c r="F10" s="32">
        <v>0</v>
      </c>
      <c r="G10" s="32">
        <v>170</v>
      </c>
      <c r="H10" s="32">
        <v>0</v>
      </c>
      <c r="I10" s="32">
        <v>0</v>
      </c>
      <c r="J10" s="32">
        <v>150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3">
        <f>SUM(F10:Q10)</f>
        <v>320</v>
      </c>
      <c r="S10" s="25">
        <f>SUM(V10:AA10)</f>
        <v>0</v>
      </c>
      <c r="T10" s="26">
        <f>R10-S10</f>
        <v>320</v>
      </c>
      <c r="U10" s="33">
        <f>COUNTIF($F10:$Q10,"&gt;0")</f>
        <v>2</v>
      </c>
      <c r="V10" s="32">
        <f>SMALL($F10:$Q10,1)</f>
        <v>0</v>
      </c>
      <c r="W10" s="32">
        <f>SMALL($F10:$Q10,2)</f>
        <v>0</v>
      </c>
      <c r="X10" s="32">
        <f>SMALL($F10:$Q10,3)</f>
        <v>0</v>
      </c>
      <c r="Y10" s="32">
        <f>SMALL($F10:$Q10,4)</f>
        <v>0</v>
      </c>
      <c r="Z10" s="32">
        <f>SMALL($F10:$Q10,5)</f>
        <v>0</v>
      </c>
      <c r="AA10" s="32">
        <f>SMALL($F10:$Q10,6)</f>
        <v>0</v>
      </c>
    </row>
    <row r="11" ht="19.5" customHeight="1">
      <c r="A11" s="43"/>
      <c r="B11" t="s" s="44">
        <v>119</v>
      </c>
      <c r="C11" s="42"/>
      <c r="D11" s="42"/>
      <c r="E11" s="50"/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140</v>
      </c>
      <c r="N11" s="32">
        <v>0</v>
      </c>
      <c r="O11" s="32">
        <v>0</v>
      </c>
      <c r="P11" s="32">
        <v>160</v>
      </c>
      <c r="Q11" s="32">
        <v>0</v>
      </c>
      <c r="R11" s="33">
        <f>SUM(F11:Q11)</f>
        <v>300</v>
      </c>
      <c r="S11" s="25">
        <f>SUM(V11:AA11)</f>
        <v>0</v>
      </c>
      <c r="T11" s="26">
        <f>R11-S11</f>
        <v>300</v>
      </c>
      <c r="U11" s="33">
        <f>COUNTIF($F11:$Q11,"&gt;0")</f>
        <v>2</v>
      </c>
      <c r="V11" s="32">
        <f>SMALL($F11:$Q11,1)</f>
        <v>0</v>
      </c>
      <c r="W11" s="32">
        <f>SMALL($F11:$Q11,2)</f>
        <v>0</v>
      </c>
      <c r="X11" s="32">
        <f>SMALL($F11:$Q11,3)</f>
        <v>0</v>
      </c>
      <c r="Y11" s="32">
        <f>SMALL($F11:$Q11,4)</f>
        <v>0</v>
      </c>
      <c r="Z11" s="32">
        <f>SMALL($F11:$Q11,5)</f>
        <v>0</v>
      </c>
      <c r="AA11" s="32">
        <f>SMALL($F11:$Q11,6)</f>
        <v>0</v>
      </c>
    </row>
    <row r="12" ht="19.5" customHeight="1">
      <c r="A12" s="43"/>
      <c r="B12" t="s" s="44">
        <v>120</v>
      </c>
      <c r="C12" t="s" s="49">
        <v>121</v>
      </c>
      <c r="D12" s="42"/>
      <c r="E12" t="s" s="23">
        <v>105</v>
      </c>
      <c r="F12" s="32">
        <v>0</v>
      </c>
      <c r="G12" s="32">
        <v>95</v>
      </c>
      <c r="H12" s="32">
        <v>0</v>
      </c>
      <c r="I12" s="32">
        <v>0</v>
      </c>
      <c r="J12" s="32">
        <v>90</v>
      </c>
      <c r="K12" s="32">
        <v>0</v>
      </c>
      <c r="L12" s="32">
        <v>0</v>
      </c>
      <c r="M12" s="32">
        <v>110</v>
      </c>
      <c r="N12" s="32">
        <v>2</v>
      </c>
      <c r="O12" s="32">
        <v>0</v>
      </c>
      <c r="P12" s="32">
        <v>0</v>
      </c>
      <c r="Q12" s="32">
        <v>0</v>
      </c>
      <c r="R12" s="33">
        <f>SUM(F12:Q12)</f>
        <v>297</v>
      </c>
      <c r="S12" s="25">
        <f>SUM(V12:AA12)</f>
        <v>0</v>
      </c>
      <c r="T12" s="26">
        <f>R12-S12</f>
        <v>297</v>
      </c>
      <c r="U12" s="33">
        <f>COUNTIF($F12:$Q12,"&gt;0")</f>
        <v>4</v>
      </c>
      <c r="V12" s="32">
        <f>SMALL($F12:$Q12,1)</f>
        <v>0</v>
      </c>
      <c r="W12" s="32">
        <f>SMALL($F12:$Q12,2)</f>
        <v>0</v>
      </c>
      <c r="X12" s="32">
        <f>SMALL($F12:$Q12,3)</f>
        <v>0</v>
      </c>
      <c r="Y12" s="32">
        <f>SMALL($F12:$Q12,4)</f>
        <v>0</v>
      </c>
      <c r="Z12" s="32">
        <f>SMALL($F12:$Q12,5)</f>
        <v>0</v>
      </c>
      <c r="AA12" s="32">
        <f>SMALL($F12:$Q12,6)</f>
        <v>0</v>
      </c>
    </row>
    <row r="13" ht="19.5" customHeight="1">
      <c r="A13" s="43"/>
      <c r="B13" t="s" s="30">
        <v>122</v>
      </c>
      <c r="C13" s="31"/>
      <c r="D13" s="31"/>
      <c r="E13" t="s" s="23">
        <v>105</v>
      </c>
      <c r="F13" s="32">
        <v>140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110</v>
      </c>
      <c r="R13" s="33">
        <f>SUM(F13:Q13)</f>
        <v>250</v>
      </c>
      <c r="S13" s="25">
        <f>SUM(V13:AA13)</f>
        <v>0</v>
      </c>
      <c r="T13" s="26">
        <f>R13-S13</f>
        <v>250</v>
      </c>
      <c r="U13" s="33">
        <f>COUNTIF($F13:$Q13,"&gt;0")</f>
        <v>2</v>
      </c>
      <c r="V13" s="32">
        <f>SMALL($F13:$Q13,1)</f>
        <v>0</v>
      </c>
      <c r="W13" s="32">
        <f>SMALL($F13:$Q13,2)</f>
        <v>0</v>
      </c>
      <c r="X13" s="32">
        <f>SMALL($F13:$Q13,3)</f>
        <v>0</v>
      </c>
      <c r="Y13" s="32">
        <f>SMALL($F13:$Q13,4)</f>
        <v>0</v>
      </c>
      <c r="Z13" s="32">
        <f>SMALL($F13:$Q13,5)</f>
        <v>0</v>
      </c>
      <c r="AA13" s="32">
        <f>SMALL($F13:$Q13,6)</f>
        <v>0</v>
      </c>
    </row>
    <row r="14" ht="19.5" customHeight="1">
      <c r="A14" s="43"/>
      <c r="B14" t="s" s="49">
        <v>123</v>
      </c>
      <c r="C14" s="42"/>
      <c r="D14" s="42"/>
      <c r="E14" s="50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120</v>
      </c>
      <c r="O14" s="32">
        <v>0</v>
      </c>
      <c r="P14" s="32">
        <v>0</v>
      </c>
      <c r="Q14" s="32">
        <v>120</v>
      </c>
      <c r="R14" s="33">
        <f>SUM(F14:Q14)</f>
        <v>240</v>
      </c>
      <c r="S14" s="25">
        <f>SUM(V14:AA14)</f>
        <v>0</v>
      </c>
      <c r="T14" s="26">
        <f>R14-S14</f>
        <v>240</v>
      </c>
      <c r="U14" s="33">
        <f>COUNTIF($F14:$Q14,"&gt;0")</f>
        <v>2</v>
      </c>
      <c r="V14" s="32">
        <f>SMALL($F14:$Q14,1)</f>
        <v>0</v>
      </c>
      <c r="W14" s="32">
        <f>SMALL($F14:$Q14,2)</f>
        <v>0</v>
      </c>
      <c r="X14" s="32">
        <f>SMALL($F14:$Q14,3)</f>
        <v>0</v>
      </c>
      <c r="Y14" s="32">
        <f>SMALL($F14:$Q14,4)</f>
        <v>0</v>
      </c>
      <c r="Z14" s="32">
        <f>SMALL($F14:$Q14,5)</f>
        <v>0</v>
      </c>
      <c r="AA14" s="32">
        <f>SMALL($F14:$Q14,6)</f>
        <v>0</v>
      </c>
    </row>
    <row r="15" ht="19.5" customHeight="1">
      <c r="A15" s="34">
        <v>3</v>
      </c>
      <c r="B15" t="s" s="44">
        <v>124</v>
      </c>
      <c r="C15" t="s" s="30">
        <v>116</v>
      </c>
      <c r="D15" s="36"/>
      <c r="E15" t="s" s="23">
        <v>105</v>
      </c>
      <c r="F15" s="32">
        <v>0</v>
      </c>
      <c r="G15" s="32">
        <v>0</v>
      </c>
      <c r="H15" s="32">
        <v>0</v>
      </c>
      <c r="I15" s="32">
        <v>0</v>
      </c>
      <c r="J15" s="32">
        <v>65</v>
      </c>
      <c r="K15" s="32">
        <v>0</v>
      </c>
      <c r="L15" s="32">
        <v>0</v>
      </c>
      <c r="M15" t="s" s="49">
        <v>70</v>
      </c>
      <c r="N15" s="32">
        <v>0</v>
      </c>
      <c r="O15" s="32">
        <v>0</v>
      </c>
      <c r="P15" s="32">
        <v>150</v>
      </c>
      <c r="Q15" s="32">
        <v>0</v>
      </c>
      <c r="R15" s="33">
        <f>SUM(F15:Q15)</f>
        <v>215</v>
      </c>
      <c r="S15" s="25">
        <f>SUM(V15:AA15)</f>
        <v>0</v>
      </c>
      <c r="T15" s="26">
        <f>R15-S15</f>
        <v>215</v>
      </c>
      <c r="U15" s="33">
        <f>COUNTIF($F15:$Q15,"&gt;0")</f>
        <v>2</v>
      </c>
      <c r="V15" s="32">
        <f>SMALL($F15:$Q15,1)</f>
        <v>0</v>
      </c>
      <c r="W15" s="32">
        <f>SMALL($F15:$Q15,2)</f>
        <v>0</v>
      </c>
      <c r="X15" s="32">
        <f>SMALL($F15:$Q15,3)</f>
        <v>0</v>
      </c>
      <c r="Y15" s="32">
        <f>SMALL($F15:$Q15,4)</f>
        <v>0</v>
      </c>
      <c r="Z15" s="32">
        <f>SMALL($F15:$Q15,5)</f>
        <v>0</v>
      </c>
      <c r="AA15" s="32">
        <f>SMALL($F15:$Q15,6)</f>
        <v>0</v>
      </c>
    </row>
    <row r="16" ht="19.5" customHeight="1">
      <c r="A16" s="43"/>
      <c r="B16" t="s" s="30">
        <v>125</v>
      </c>
      <c r="C16" s="31"/>
      <c r="D16" s="31"/>
      <c r="E16" t="s" s="23">
        <v>105</v>
      </c>
      <c r="F16" s="32">
        <v>200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>
        <f>SUM(F16:Q16)</f>
        <v>200</v>
      </c>
      <c r="S16" s="25">
        <f>SUM(V16:AA16)</f>
        <v>0</v>
      </c>
      <c r="T16" s="26">
        <f>R16-S16</f>
        <v>200</v>
      </c>
      <c r="U16" s="33">
        <f>COUNTIF($F16:$Q16,"&gt;0")</f>
        <v>1</v>
      </c>
      <c r="V16" s="32">
        <f>SMALL($F16:$Q16,1)</f>
        <v>0</v>
      </c>
      <c r="W16" s="32">
        <f>SMALL($F16:$Q16,2)</f>
        <v>0</v>
      </c>
      <c r="X16" s="32">
        <f>SMALL($F16:$Q16,3)</f>
        <v>0</v>
      </c>
      <c r="Y16" s="32">
        <f>SMALL($F16:$Q16,4)</f>
        <v>0</v>
      </c>
      <c r="Z16" s="32">
        <f>SMALL($F16:$Q16,5)</f>
        <v>0</v>
      </c>
      <c r="AA16" s="32">
        <f>SMALL($F16:$Q16,6)</f>
        <v>0</v>
      </c>
    </row>
    <row r="17" ht="19.5" customHeight="1">
      <c r="A17" s="43"/>
      <c r="B17" t="s" s="39">
        <v>126</v>
      </c>
      <c r="C17" t="s" s="46">
        <v>28</v>
      </c>
      <c r="D17" s="43"/>
      <c r="E17" t="s" s="23">
        <v>105</v>
      </c>
      <c r="F17" s="32">
        <v>0</v>
      </c>
      <c r="G17" s="32">
        <v>0</v>
      </c>
      <c r="H17" s="32">
        <v>0</v>
      </c>
      <c r="I17" s="32">
        <v>0</v>
      </c>
      <c r="J17" s="32">
        <v>200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f>SUM(F17:Q17)</f>
        <v>200</v>
      </c>
      <c r="S17" s="25">
        <f>SUM(V17:AA17)</f>
        <v>0</v>
      </c>
      <c r="T17" s="26">
        <f>R17-S17</f>
        <v>200</v>
      </c>
      <c r="U17" s="33">
        <f>COUNTIF($F17:$Q17,"&gt;0")</f>
        <v>1</v>
      </c>
      <c r="V17" s="32">
        <f>SMALL($F17:$Q17,1)</f>
        <v>0</v>
      </c>
      <c r="W17" s="32">
        <f>SMALL($F17:$Q17,2)</f>
        <v>0</v>
      </c>
      <c r="X17" s="32">
        <f>SMALL($F17:$Q17,3)</f>
        <v>0</v>
      </c>
      <c r="Y17" s="32">
        <f>SMALL($F17:$Q17,4)</f>
        <v>0</v>
      </c>
      <c r="Z17" s="32">
        <f>SMALL($F17:$Q17,5)</f>
        <v>0</v>
      </c>
      <c r="AA17" s="32">
        <f>SMALL($F17:$Q17,6)</f>
        <v>0</v>
      </c>
    </row>
    <row r="18" ht="19.5" customHeight="1">
      <c r="A18" s="83">
        <v>2</v>
      </c>
      <c r="B18" t="s" s="49">
        <v>127</v>
      </c>
      <c r="C18" s="42"/>
      <c r="D18" s="94"/>
      <c r="E18" s="50"/>
      <c r="F18" s="32">
        <v>0</v>
      </c>
      <c r="G18" s="95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200</v>
      </c>
      <c r="R18" s="33">
        <f>SUM(F18:Q18)</f>
        <v>200</v>
      </c>
      <c r="S18" s="25">
        <f>SUM(V18:AA18)</f>
        <v>0</v>
      </c>
      <c r="T18" s="26">
        <f>R18-S18</f>
        <v>200</v>
      </c>
      <c r="U18" s="33">
        <f>COUNTIF($F18:$Q18,"&gt;0")</f>
        <v>1</v>
      </c>
      <c r="V18" s="32">
        <f>SMALL($F18:$Q18,1)</f>
        <v>0</v>
      </c>
      <c r="W18" s="32">
        <f>SMALL($F18:$Q18,2)</f>
        <v>0</v>
      </c>
      <c r="X18" s="32">
        <f>SMALL($F18:$Q18,3)</f>
        <v>0</v>
      </c>
      <c r="Y18" s="32">
        <f>SMALL($F18:$Q18,4)</f>
        <v>0</v>
      </c>
      <c r="Z18" s="32">
        <f>SMALL($F18:$Q18,5)</f>
        <v>0</v>
      </c>
      <c r="AA18" s="32">
        <f>SMALL($F18:$Q18,6)</f>
        <v>0</v>
      </c>
    </row>
    <row r="19" ht="19.5" customHeight="1">
      <c r="A19" s="43"/>
      <c r="B19" t="s" s="46">
        <v>128</v>
      </c>
      <c r="C19" t="s" s="49">
        <v>116</v>
      </c>
      <c r="D19" s="43"/>
      <c r="E19" t="s" s="23">
        <v>105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190</v>
      </c>
      <c r="O19" s="32">
        <v>0</v>
      </c>
      <c r="P19" s="32">
        <v>0</v>
      </c>
      <c r="Q19" s="32">
        <v>0</v>
      </c>
      <c r="R19" s="33">
        <f>SUM(F19:Q19)</f>
        <v>190</v>
      </c>
      <c r="S19" s="25">
        <f>SUM(V19:AA19)</f>
        <v>0</v>
      </c>
      <c r="T19" s="26">
        <f>R19-S19</f>
        <v>190</v>
      </c>
      <c r="U19" s="33">
        <f>COUNTIF($F19:$Q19,"&gt;0")</f>
        <v>1</v>
      </c>
      <c r="V19" s="32">
        <f>SMALL($F19:$Q19,1)</f>
        <v>0</v>
      </c>
      <c r="W19" s="32">
        <f>SMALL($F19:$Q19,2)</f>
        <v>0</v>
      </c>
      <c r="X19" s="32">
        <f>SMALL($F19:$Q19,3)</f>
        <v>0</v>
      </c>
      <c r="Y19" s="32">
        <f>SMALL($F19:$Q19,4)</f>
        <v>0</v>
      </c>
      <c r="Z19" s="32">
        <f>SMALL($F19:$Q19,5)</f>
        <v>0</v>
      </c>
      <c r="AA19" s="32">
        <f>SMALL($F19:$Q19,6)</f>
        <v>0</v>
      </c>
    </row>
    <row r="20" ht="19.5" customHeight="1">
      <c r="A20" s="43"/>
      <c r="B20" t="s" s="49">
        <v>129</v>
      </c>
      <c r="C20" s="42"/>
      <c r="D20" s="42"/>
      <c r="E20" s="50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190</v>
      </c>
      <c r="R20" s="33">
        <f>SUM(F20:Q20)</f>
        <v>190</v>
      </c>
      <c r="S20" s="25">
        <f>SUM(V20:AA20)</f>
        <v>0</v>
      </c>
      <c r="T20" s="26">
        <f>R20-S20</f>
        <v>190</v>
      </c>
      <c r="U20" s="33">
        <f>COUNTIF($F20:$Q20,"&gt;0")</f>
        <v>1</v>
      </c>
      <c r="V20" s="32">
        <f>SMALL($F20:$Q20,1)</f>
        <v>0</v>
      </c>
      <c r="W20" s="32">
        <f>SMALL($F20:$Q20,2)</f>
        <v>0</v>
      </c>
      <c r="X20" s="32">
        <f>SMALL($F20:$Q20,3)</f>
        <v>0</v>
      </c>
      <c r="Y20" s="32">
        <f>SMALL($F20:$Q20,4)</f>
        <v>0</v>
      </c>
      <c r="Z20" s="32">
        <f>SMALL($F20:$Q20,5)</f>
        <v>0</v>
      </c>
      <c r="AA20" s="32">
        <f>SMALL($F20:$Q20,6)</f>
        <v>0</v>
      </c>
    </row>
    <row r="21" ht="19.5" customHeight="1">
      <c r="A21" s="43"/>
      <c r="B21" t="s" s="44">
        <v>130</v>
      </c>
      <c r="C21" s="31"/>
      <c r="D21" s="31"/>
      <c r="E21" t="s" s="23">
        <v>105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180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3">
        <f>SUM(F21:Q21)</f>
        <v>180</v>
      </c>
      <c r="S21" s="25">
        <f>SUM(V21:AA21)</f>
        <v>0</v>
      </c>
      <c r="T21" s="26">
        <f>R21-S21</f>
        <v>180</v>
      </c>
      <c r="U21" s="33">
        <f>COUNTIF($F21:$Q21,"&gt;0")</f>
        <v>1</v>
      </c>
      <c r="V21" s="32">
        <f>SMALL($F21:$Q21,1)</f>
        <v>0</v>
      </c>
      <c r="W21" s="32">
        <f>SMALL($F21:$Q21,2)</f>
        <v>0</v>
      </c>
      <c r="X21" s="32">
        <f>SMALL($F21:$Q21,3)</f>
        <v>0</v>
      </c>
      <c r="Y21" s="32">
        <f>SMALL($F21:$Q21,4)</f>
        <v>0</v>
      </c>
      <c r="Z21" s="32">
        <f>SMALL($F21:$Q21,5)</f>
        <v>0</v>
      </c>
      <c r="AA21" s="32">
        <f>SMALL($F21:$Q21,6)</f>
        <v>0</v>
      </c>
    </row>
    <row r="22" ht="19.5" customHeight="1">
      <c r="A22" s="43"/>
      <c r="B22" t="s" s="49">
        <v>131</v>
      </c>
      <c r="C22" s="42"/>
      <c r="D22" s="42"/>
      <c r="E22" t="s" s="23">
        <v>105</v>
      </c>
      <c r="F22" s="32">
        <v>180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3">
        <f>SUM(F22:Q22)</f>
        <v>180</v>
      </c>
      <c r="S22" s="25">
        <f>SUM(V22:AA22)</f>
        <v>0</v>
      </c>
      <c r="T22" s="26">
        <f>R22-S22</f>
        <v>180</v>
      </c>
      <c r="U22" s="33">
        <f>COUNTIF($F22:$Q22,"&gt;0")</f>
        <v>1</v>
      </c>
      <c r="V22" s="32">
        <f>SMALL($F22:$Q22,1)</f>
        <v>0</v>
      </c>
      <c r="W22" s="32">
        <f>SMALL($F22:$Q22,2)</f>
        <v>0</v>
      </c>
      <c r="X22" s="32">
        <f>SMALL($F22:$Q22,3)</f>
        <v>0</v>
      </c>
      <c r="Y22" s="32">
        <f>SMALL($F22:$Q22,4)</f>
        <v>0</v>
      </c>
      <c r="Z22" s="32">
        <f>SMALL($F22:$Q22,5)</f>
        <v>0</v>
      </c>
      <c r="AA22" s="32">
        <f>SMALL($F22:$Q22,6)</f>
        <v>0</v>
      </c>
    </row>
    <row r="23" ht="19.5" customHeight="1">
      <c r="A23" s="43"/>
      <c r="B23" t="s" s="49">
        <v>132</v>
      </c>
      <c r="C23" s="42"/>
      <c r="D23" s="42"/>
      <c r="E23" s="50"/>
      <c r="F23" s="32">
        <v>0</v>
      </c>
      <c r="G23" s="32">
        <v>180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3">
        <f>SUM(F23:Q23)</f>
        <v>180</v>
      </c>
      <c r="S23" s="25">
        <f>SUM(V23:AA23)</f>
        <v>0</v>
      </c>
      <c r="T23" s="26">
        <f>R23-S23</f>
        <v>180</v>
      </c>
      <c r="U23" s="33">
        <f>COUNTIF($F23:$Q23,"&gt;0")</f>
        <v>1</v>
      </c>
      <c r="V23" s="32">
        <f>SMALL($F23:$Q23,1)</f>
        <v>0</v>
      </c>
      <c r="W23" s="32">
        <f>SMALL($F23:$Q23,2)</f>
        <v>0</v>
      </c>
      <c r="X23" s="32">
        <f>SMALL($F23:$Q23,3)</f>
        <v>0</v>
      </c>
      <c r="Y23" s="32">
        <f>SMALL($F23:$Q23,4)</f>
        <v>0</v>
      </c>
      <c r="Z23" s="32">
        <f>SMALL($F23:$Q23,5)</f>
        <v>0</v>
      </c>
      <c r="AA23" s="32">
        <f>SMALL($F23:$Q23,6)</f>
        <v>0</v>
      </c>
    </row>
    <row r="24" ht="19.5" customHeight="1">
      <c r="A24" s="43"/>
      <c r="B24" t="s" s="44">
        <v>133</v>
      </c>
      <c r="C24" s="42"/>
      <c r="D24" s="42"/>
      <c r="E24" s="50"/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180</v>
      </c>
      <c r="N24" s="32">
        <v>0</v>
      </c>
      <c r="O24" s="32">
        <v>0</v>
      </c>
      <c r="P24" s="32">
        <v>0</v>
      </c>
      <c r="Q24" s="32">
        <v>0</v>
      </c>
      <c r="R24" s="33">
        <f>SUM(F24:Q24)</f>
        <v>180</v>
      </c>
      <c r="S24" s="25">
        <f>SUM(V24:AA24)</f>
        <v>0</v>
      </c>
      <c r="T24" s="26">
        <f>R24-S24</f>
        <v>180</v>
      </c>
      <c r="U24" s="33">
        <f>COUNTIF($F24:$Q24,"&gt;0")</f>
        <v>1</v>
      </c>
      <c r="V24" s="32">
        <f>SMALL($F24:$Q24,1)</f>
        <v>0</v>
      </c>
      <c r="W24" s="32">
        <f>SMALL($F24:$Q24,2)</f>
        <v>0</v>
      </c>
      <c r="X24" s="32">
        <f>SMALL($F24:$Q24,3)</f>
        <v>0</v>
      </c>
      <c r="Y24" s="32">
        <f>SMALL($F24:$Q24,4)</f>
        <v>0</v>
      </c>
      <c r="Z24" s="32">
        <f>SMALL($F24:$Q24,5)</f>
        <v>0</v>
      </c>
      <c r="AA24" s="32">
        <f>SMALL($F24:$Q24,6)</f>
        <v>0</v>
      </c>
    </row>
    <row r="25" ht="19.5" customHeight="1">
      <c r="A25" s="43"/>
      <c r="B25" t="s" s="96">
        <v>134</v>
      </c>
      <c r="C25" s="42"/>
      <c r="D25" s="42"/>
      <c r="E25" s="50"/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180</v>
      </c>
      <c r="Q25" s="32">
        <v>0</v>
      </c>
      <c r="R25" s="33">
        <f>SUM(F25:Q25)</f>
        <v>180</v>
      </c>
      <c r="S25" s="25">
        <f>SUM(V25:AA25)</f>
        <v>0</v>
      </c>
      <c r="T25" s="26">
        <f>R25-S25</f>
        <v>180</v>
      </c>
      <c r="U25" s="33">
        <f>COUNTIF($F25:$Q25,"&gt;0")</f>
        <v>1</v>
      </c>
      <c r="V25" s="32">
        <f>SMALL($F25:$Q25,1)</f>
        <v>0</v>
      </c>
      <c r="W25" s="32">
        <f>SMALL($F25:$Q25,2)</f>
        <v>0</v>
      </c>
      <c r="X25" s="32">
        <f>SMALL($F25:$Q25,3)</f>
        <v>0</v>
      </c>
      <c r="Y25" s="32">
        <f>SMALL($F25:$Q25,4)</f>
        <v>0</v>
      </c>
      <c r="Z25" s="32">
        <f>SMALL($F25:$Q25,5)</f>
        <v>0</v>
      </c>
      <c r="AA25" s="32">
        <f>SMALL($F25:$Q25,6)</f>
        <v>0</v>
      </c>
    </row>
    <row r="26" ht="19.5" customHeight="1">
      <c r="A26" s="43"/>
      <c r="B26" t="s" s="44">
        <v>135</v>
      </c>
      <c r="C26" s="31"/>
      <c r="D26" s="31"/>
      <c r="E26" t="s" s="23">
        <v>105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170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3">
        <f>SUM(F26:Q26)</f>
        <v>170</v>
      </c>
      <c r="S26" s="25">
        <f>SUM(V26:AA26)</f>
        <v>0</v>
      </c>
      <c r="T26" s="26">
        <f>R26-S26</f>
        <v>170</v>
      </c>
      <c r="U26" s="33">
        <f>COUNTIF($F26:$Q26,"&gt;0")</f>
        <v>1</v>
      </c>
      <c r="V26" s="32">
        <f>SMALL($F26:$Q26,1)</f>
        <v>0</v>
      </c>
      <c r="W26" s="32">
        <f>SMALL($F26:$Q26,2)</f>
        <v>0</v>
      </c>
      <c r="X26" s="32">
        <f>SMALL($F26:$Q26,3)</f>
        <v>0</v>
      </c>
      <c r="Y26" s="32">
        <f>SMALL($F26:$Q26,4)</f>
        <v>0</v>
      </c>
      <c r="Z26" s="32">
        <f>SMALL($F26:$Q26,5)</f>
        <v>0</v>
      </c>
      <c r="AA26" s="32">
        <f>SMALL($F26:$Q26,6)</f>
        <v>0</v>
      </c>
    </row>
    <row r="27" ht="19.5" customHeight="1">
      <c r="A27" s="43"/>
      <c r="B27" t="s" s="44">
        <v>136</v>
      </c>
      <c r="C27" s="42"/>
      <c r="D27" s="42"/>
      <c r="E27" s="50"/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170</v>
      </c>
      <c r="N27" s="32">
        <v>0</v>
      </c>
      <c r="O27" s="32">
        <v>0</v>
      </c>
      <c r="P27" s="32">
        <v>0</v>
      </c>
      <c r="Q27" s="32">
        <v>0</v>
      </c>
      <c r="R27" s="33">
        <f>SUM(F27:Q27)</f>
        <v>170</v>
      </c>
      <c r="S27" s="25">
        <f>SUM(V27:AA27)</f>
        <v>0</v>
      </c>
      <c r="T27" s="26">
        <f>R27-S27</f>
        <v>170</v>
      </c>
      <c r="U27" s="33">
        <f>COUNTIF($F27:$Q27,"&gt;0")</f>
        <v>1</v>
      </c>
      <c r="V27" s="32">
        <f>SMALL($F27:$Q27,1)</f>
        <v>0</v>
      </c>
      <c r="W27" s="32">
        <f>SMALL($F27:$Q27,2)</f>
        <v>0</v>
      </c>
      <c r="X27" s="32">
        <f>SMALL($F27:$Q27,3)</f>
        <v>0</v>
      </c>
      <c r="Y27" s="32">
        <f>SMALL($F27:$Q27,4)</f>
        <v>0</v>
      </c>
      <c r="Z27" s="32">
        <f>SMALL($F27:$Q27,5)</f>
        <v>0</v>
      </c>
      <c r="AA27" s="32">
        <f>SMALL($F27:$Q27,6)</f>
        <v>0</v>
      </c>
    </row>
    <row r="28" ht="19.5" customHeight="1">
      <c r="A28" s="43"/>
      <c r="B28" t="s" s="30">
        <v>137</v>
      </c>
      <c r="C28" s="43"/>
      <c r="D28" s="42"/>
      <c r="E28" s="50"/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170</v>
      </c>
      <c r="Q28" s="32">
        <v>0</v>
      </c>
      <c r="R28" s="33">
        <f>SUM(F28:Q28)</f>
        <v>170</v>
      </c>
      <c r="S28" s="25">
        <f>SUM(V28:AA28)</f>
        <v>0</v>
      </c>
      <c r="T28" s="26">
        <f>R28-S28</f>
        <v>170</v>
      </c>
      <c r="U28" s="33">
        <f>COUNTIF($F28:$Q28,"&gt;0")</f>
        <v>1</v>
      </c>
      <c r="V28" s="32">
        <f>SMALL($F28:$Q28,1)</f>
        <v>0</v>
      </c>
      <c r="W28" s="32">
        <f>SMALL($F28:$Q28,2)</f>
        <v>0</v>
      </c>
      <c r="X28" s="32">
        <f>SMALL($F28:$Q28,3)</f>
        <v>0</v>
      </c>
      <c r="Y28" s="32">
        <f>SMALL($F28:$Q28,4)</f>
        <v>0</v>
      </c>
      <c r="Z28" s="32">
        <f>SMALL($F28:$Q28,5)</f>
        <v>0</v>
      </c>
      <c r="AA28" s="32">
        <f>SMALL($F28:$Q28,6)</f>
        <v>0</v>
      </c>
    </row>
    <row r="29" ht="19.5" customHeight="1">
      <c r="A29" s="97">
        <v>1</v>
      </c>
      <c r="B29" t="s" s="30">
        <v>138</v>
      </c>
      <c r="C29" s="31"/>
      <c r="D29" s="98"/>
      <c r="E29" s="48"/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170</v>
      </c>
      <c r="R29" s="33">
        <f>SUM(F29:Q29)</f>
        <v>170</v>
      </c>
      <c r="S29" s="25">
        <f>SUM(V29:AA29)</f>
        <v>0</v>
      </c>
      <c r="T29" s="26">
        <f>R29-S29</f>
        <v>170</v>
      </c>
      <c r="U29" s="33">
        <f>COUNTIF($F29:$Q29,"&gt;0")</f>
        <v>1</v>
      </c>
      <c r="V29" s="32">
        <f>SMALL($F29:$Q29,1)</f>
        <v>0</v>
      </c>
      <c r="W29" s="32">
        <f>SMALL($F29:$Q29,2)</f>
        <v>0</v>
      </c>
      <c r="X29" s="32">
        <f>SMALL($F29:$Q29,3)</f>
        <v>0</v>
      </c>
      <c r="Y29" s="32">
        <f>SMALL($F29:$Q29,4)</f>
        <v>0</v>
      </c>
      <c r="Z29" s="32">
        <f>SMALL($F29:$Q29,5)</f>
        <v>0</v>
      </c>
      <c r="AA29" s="32">
        <f>SMALL($F29:$Q29,6)</f>
        <v>0</v>
      </c>
    </row>
    <row r="30" ht="19.5" customHeight="1">
      <c r="A30" s="43"/>
      <c r="B30" t="s" s="44">
        <v>139</v>
      </c>
      <c r="C30" s="42"/>
      <c r="D30" s="43"/>
      <c r="E30" t="s" s="23">
        <v>105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160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3">
        <f>SUM(F30:Q30)</f>
        <v>160</v>
      </c>
      <c r="S30" s="25">
        <f>SUM(V30:AA30)</f>
        <v>0</v>
      </c>
      <c r="T30" s="26">
        <f>R30-S30</f>
        <v>160</v>
      </c>
      <c r="U30" s="33">
        <f>COUNTIF($F30:$Q30,"&gt;0")</f>
        <v>1</v>
      </c>
      <c r="V30" s="32">
        <f>SMALL($F30:$Q30,1)</f>
        <v>0</v>
      </c>
      <c r="W30" s="32">
        <f>SMALL($F30:$Q30,2)</f>
        <v>0</v>
      </c>
      <c r="X30" s="32">
        <f>SMALL($F30:$Q30,3)</f>
        <v>0</v>
      </c>
      <c r="Y30" s="32">
        <f>SMALL($F30:$Q30,4)</f>
        <v>0</v>
      </c>
      <c r="Z30" s="32">
        <f>SMALL($F30:$Q30,5)</f>
        <v>0</v>
      </c>
      <c r="AA30" s="32">
        <f>SMALL($F30:$Q30,6)</f>
        <v>0</v>
      </c>
    </row>
    <row r="31" ht="19.5" customHeight="1">
      <c r="A31" s="43"/>
      <c r="B31" t="s" s="49">
        <v>46</v>
      </c>
      <c r="C31" s="42"/>
      <c r="D31" s="42"/>
      <c r="E31" t="s" s="23">
        <v>105</v>
      </c>
      <c r="F31" s="32">
        <v>160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3">
        <f>SUM(F31:Q31)</f>
        <v>160</v>
      </c>
      <c r="S31" s="25">
        <f>SUM(V31:AA31)</f>
        <v>0</v>
      </c>
      <c r="T31" s="26">
        <f>R31-S31</f>
        <v>160</v>
      </c>
      <c r="U31" s="33">
        <f>COUNTIF($F31:$Q31,"&gt;0")</f>
        <v>1</v>
      </c>
      <c r="V31" s="32">
        <f>SMALL($F31:$Q31,1)</f>
        <v>0</v>
      </c>
      <c r="W31" s="32">
        <f>SMALL($F31:$Q31,2)</f>
        <v>0</v>
      </c>
      <c r="X31" s="32">
        <f>SMALL($F31:$Q31,3)</f>
        <v>0</v>
      </c>
      <c r="Y31" s="32">
        <f>SMALL($F31:$Q31,4)</f>
        <v>0</v>
      </c>
      <c r="Z31" s="32">
        <f>SMALL($F31:$Q31,5)</f>
        <v>0</v>
      </c>
      <c r="AA31" s="32">
        <f>SMALL($F31:$Q31,6)</f>
        <v>0</v>
      </c>
    </row>
    <row r="32" ht="19.5" customHeight="1">
      <c r="A32" s="43"/>
      <c r="B32" t="s" s="30">
        <v>140</v>
      </c>
      <c r="C32" s="31"/>
      <c r="D32" s="31"/>
      <c r="E32" t="s" s="23">
        <v>105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160</v>
      </c>
      <c r="O32" s="32">
        <v>0</v>
      </c>
      <c r="P32" s="32">
        <v>0</v>
      </c>
      <c r="Q32" s="32">
        <v>0</v>
      </c>
      <c r="R32" s="33">
        <f>SUM(F32:Q32)</f>
        <v>160</v>
      </c>
      <c r="S32" s="25">
        <f>SUM(V32:AA32)</f>
        <v>0</v>
      </c>
      <c r="T32" s="26">
        <f>R32-S32</f>
        <v>160</v>
      </c>
      <c r="U32" s="33">
        <f>COUNTIF($F32:$Q32,"&gt;0")</f>
        <v>1</v>
      </c>
      <c r="V32" s="32">
        <f>SMALL($F32:$Q32,1)</f>
        <v>0</v>
      </c>
      <c r="W32" s="32">
        <f>SMALL($F32:$Q32,2)</f>
        <v>0</v>
      </c>
      <c r="X32" s="32">
        <f>SMALL($F32:$Q32,3)</f>
        <v>0</v>
      </c>
      <c r="Y32" s="32">
        <f>SMALL($F32:$Q32,4)</f>
        <v>0</v>
      </c>
      <c r="Z32" s="32">
        <f>SMALL($F32:$Q32,5)</f>
        <v>0</v>
      </c>
      <c r="AA32" s="32">
        <f>SMALL($F32:$Q32,6)</f>
        <v>0</v>
      </c>
    </row>
    <row r="33" ht="19.5" customHeight="1">
      <c r="A33" s="43"/>
      <c r="B33" t="s" s="39">
        <v>141</v>
      </c>
      <c r="C33" s="42"/>
      <c r="D33" s="42"/>
      <c r="E33" s="50"/>
      <c r="F33" s="32">
        <v>0</v>
      </c>
      <c r="G33" s="32">
        <v>160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3">
        <f>SUM(F33:Q33)</f>
        <v>160</v>
      </c>
      <c r="S33" s="25">
        <f>SUM(V33:AA33)</f>
        <v>0</v>
      </c>
      <c r="T33" s="26">
        <f>R33-S33</f>
        <v>160</v>
      </c>
      <c r="U33" s="33">
        <f>COUNTIF($F33:$Q33,"&gt;0")</f>
        <v>1</v>
      </c>
      <c r="V33" s="32">
        <f>SMALL($F33:$Q33,1)</f>
        <v>0</v>
      </c>
      <c r="W33" s="32">
        <f>SMALL($F33:$Q33,2)</f>
        <v>0</v>
      </c>
      <c r="X33" s="32">
        <f>SMALL($F33:$Q33,3)</f>
        <v>0</v>
      </c>
      <c r="Y33" s="32">
        <f>SMALL($F33:$Q33,4)</f>
        <v>0</v>
      </c>
      <c r="Z33" s="32">
        <f>SMALL($F33:$Q33,5)</f>
        <v>0</v>
      </c>
      <c r="AA33" s="32">
        <f>SMALL($F33:$Q33,6)</f>
        <v>0</v>
      </c>
    </row>
    <row r="34" ht="19.5" customHeight="1">
      <c r="A34" s="43"/>
      <c r="B34" t="s" s="44">
        <v>142</v>
      </c>
      <c r="C34" s="42"/>
      <c r="D34" s="42"/>
      <c r="E34" s="50"/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160</v>
      </c>
      <c r="N34" s="32">
        <v>0</v>
      </c>
      <c r="O34" s="32">
        <v>0</v>
      </c>
      <c r="P34" s="32">
        <v>0</v>
      </c>
      <c r="Q34" s="32">
        <v>0</v>
      </c>
      <c r="R34" s="33">
        <f>SUM(F34:Q34)</f>
        <v>160</v>
      </c>
      <c r="S34" s="25">
        <f>SUM(V34:AA34)</f>
        <v>0</v>
      </c>
      <c r="T34" s="26">
        <f>R34-S34</f>
        <v>160</v>
      </c>
      <c r="U34" s="33">
        <f>COUNTIF($F34:$Q34,"&gt;0")</f>
        <v>1</v>
      </c>
      <c r="V34" s="32">
        <f>SMALL($F34:$Q34,1)</f>
        <v>0</v>
      </c>
      <c r="W34" s="32">
        <f>SMALL($F34:$Q34,2)</f>
        <v>0</v>
      </c>
      <c r="X34" s="32">
        <f>SMALL($F34:$Q34,3)</f>
        <v>0</v>
      </c>
      <c r="Y34" s="32">
        <f>SMALL($F34:$Q34,4)</f>
        <v>0</v>
      </c>
      <c r="Z34" s="32">
        <f>SMALL($F34:$Q34,5)</f>
        <v>0</v>
      </c>
      <c r="AA34" s="32">
        <f>SMALL($F34:$Q34,6)</f>
        <v>0</v>
      </c>
    </row>
    <row r="35" ht="19.5" customHeight="1">
      <c r="A35" s="43"/>
      <c r="B35" t="s" s="96">
        <v>143</v>
      </c>
      <c r="C35" s="31"/>
      <c r="D35" s="31"/>
      <c r="E35" t="s" s="23">
        <v>105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150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3">
        <f>SUM(F35:Q35)</f>
        <v>150</v>
      </c>
      <c r="S35" s="25">
        <f>SUM(V35:AA35)</f>
        <v>0</v>
      </c>
      <c r="T35" s="26">
        <f>R35-S35</f>
        <v>150</v>
      </c>
      <c r="U35" s="33">
        <f>COUNTIF($F35:$Q35,"&gt;0")</f>
        <v>1</v>
      </c>
      <c r="V35" s="32">
        <f>SMALL($F35:$Q35,1)</f>
        <v>0</v>
      </c>
      <c r="W35" s="32">
        <f>SMALL($F35:$Q35,2)</f>
        <v>0</v>
      </c>
      <c r="X35" s="32">
        <f>SMALL($F35:$Q35,3)</f>
        <v>0</v>
      </c>
      <c r="Y35" s="32">
        <f>SMALL($F35:$Q35,4)</f>
        <v>0</v>
      </c>
      <c r="Z35" s="32">
        <f>SMALL($F35:$Q35,5)</f>
        <v>0</v>
      </c>
      <c r="AA35" s="32">
        <f>SMALL($F35:$Q35,6)</f>
        <v>0</v>
      </c>
    </row>
    <row r="36" ht="19.5" customHeight="1">
      <c r="A36" s="43"/>
      <c r="B36" t="s" s="49">
        <v>144</v>
      </c>
      <c r="C36" s="42"/>
      <c r="D36" s="42"/>
      <c r="E36" t="s" s="23">
        <v>105</v>
      </c>
      <c r="F36" s="32">
        <v>150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3">
        <f>SUM(F36:Q36)</f>
        <v>150</v>
      </c>
      <c r="S36" s="25">
        <f>SUM(V36:AA36)</f>
        <v>0</v>
      </c>
      <c r="T36" s="26">
        <f>R36-S36</f>
        <v>150</v>
      </c>
      <c r="U36" s="33">
        <f>COUNTIF($F36:$Q36,"&gt;0")</f>
        <v>1</v>
      </c>
      <c r="V36" s="32">
        <f>SMALL($F36:$Q36,1)</f>
        <v>0</v>
      </c>
      <c r="W36" s="32">
        <f>SMALL($F36:$Q36,2)</f>
        <v>0</v>
      </c>
      <c r="X36" s="32">
        <f>SMALL($F36:$Q36,3)</f>
        <v>0</v>
      </c>
      <c r="Y36" s="32">
        <f>SMALL($F36:$Q36,4)</f>
        <v>0</v>
      </c>
      <c r="Z36" s="32">
        <f>SMALL($F36:$Q36,5)</f>
        <v>0</v>
      </c>
      <c r="AA36" s="32">
        <f>SMALL($F36:$Q36,6)</f>
        <v>0</v>
      </c>
    </row>
    <row r="37" ht="19.5" customHeight="1">
      <c r="A37" s="43"/>
      <c r="B37" t="s" s="49">
        <v>145</v>
      </c>
      <c r="C37" t="s" s="49">
        <v>48</v>
      </c>
      <c r="D37" s="47"/>
      <c r="E37" s="50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150</v>
      </c>
      <c r="O37" s="32">
        <v>0</v>
      </c>
      <c r="P37" s="32">
        <v>0</v>
      </c>
      <c r="Q37" s="32">
        <v>0</v>
      </c>
      <c r="R37" s="33">
        <f>SUM(F37:Q37)</f>
        <v>150</v>
      </c>
      <c r="S37" s="25">
        <f>SUM(V37:AA37)</f>
        <v>0</v>
      </c>
      <c r="T37" s="26">
        <f>R37-S37</f>
        <v>150</v>
      </c>
      <c r="U37" s="33">
        <f>COUNTIF($F37:$Q37,"&gt;0")</f>
        <v>1</v>
      </c>
      <c r="V37" s="32">
        <f>SMALL($F37:$Q37,1)</f>
        <v>0</v>
      </c>
      <c r="W37" s="32">
        <f>SMALL($F37:$Q37,2)</f>
        <v>0</v>
      </c>
      <c r="X37" s="32">
        <f>SMALL($F37:$Q37,3)</f>
        <v>0</v>
      </c>
      <c r="Y37" s="32">
        <f>SMALL($F37:$Q37,4)</f>
        <v>0</v>
      </c>
      <c r="Z37" s="32">
        <f>SMALL($F37:$Q37,5)</f>
        <v>0</v>
      </c>
      <c r="AA37" s="32">
        <f>SMALL($F37:$Q37,6)</f>
        <v>0</v>
      </c>
    </row>
    <row r="38" ht="19.5" customHeight="1">
      <c r="A38" s="43"/>
      <c r="B38" t="s" s="39">
        <v>146</v>
      </c>
      <c r="C38" s="45"/>
      <c r="D38" s="31"/>
      <c r="E38" s="48"/>
      <c r="F38" s="32">
        <v>0</v>
      </c>
      <c r="G38" s="32">
        <v>150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3">
        <f>SUM(F38:Q38)</f>
        <v>150</v>
      </c>
      <c r="S38" s="25">
        <f>SUM(V38:AA38)</f>
        <v>0</v>
      </c>
      <c r="T38" s="26">
        <f>R38-S38</f>
        <v>150</v>
      </c>
      <c r="U38" s="33">
        <f>COUNTIF($F38:$Q38,"&gt;0")</f>
        <v>1</v>
      </c>
      <c r="V38" s="32">
        <f>SMALL($F38:$Q38,1)</f>
        <v>0</v>
      </c>
      <c r="W38" s="32">
        <f>SMALL($F38:$Q38,2)</f>
        <v>0</v>
      </c>
      <c r="X38" s="32">
        <f>SMALL($F38:$Q38,3)</f>
        <v>0</v>
      </c>
      <c r="Y38" s="32">
        <f>SMALL($F38:$Q38,4)</f>
        <v>0</v>
      </c>
      <c r="Z38" s="32">
        <f>SMALL($F38:$Q38,5)</f>
        <v>0</v>
      </c>
      <c r="AA38" s="32">
        <f>SMALL($F38:$Q38,6)</f>
        <v>0</v>
      </c>
    </row>
    <row r="39" ht="19.5" customHeight="1">
      <c r="A39" s="43"/>
      <c r="B39" t="s" s="44">
        <v>147</v>
      </c>
      <c r="C39" s="42"/>
      <c r="D39" s="47"/>
      <c r="E39" s="50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150</v>
      </c>
      <c r="N39" s="32">
        <v>0</v>
      </c>
      <c r="O39" s="32">
        <v>0</v>
      </c>
      <c r="P39" s="32">
        <v>0</v>
      </c>
      <c r="Q39" s="32">
        <v>0</v>
      </c>
      <c r="R39" s="33">
        <f>SUM(F39:Q39)</f>
        <v>150</v>
      </c>
      <c r="S39" s="25">
        <f>SUM(V39:AA39)</f>
        <v>0</v>
      </c>
      <c r="T39" s="26">
        <f>R39-S39</f>
        <v>150</v>
      </c>
      <c r="U39" s="33">
        <f>COUNTIF($F39:$Q39,"&gt;0")</f>
        <v>1</v>
      </c>
      <c r="V39" s="32">
        <f>SMALL($F39:$Q39,1)</f>
        <v>0</v>
      </c>
      <c r="W39" s="32">
        <f>SMALL($F39:$Q39,2)</f>
        <v>0</v>
      </c>
      <c r="X39" s="32">
        <f>SMALL($F39:$Q39,3)</f>
        <v>0</v>
      </c>
      <c r="Y39" s="32">
        <f>SMALL($F39:$Q39,4)</f>
        <v>0</v>
      </c>
      <c r="Z39" s="32">
        <f>SMALL($F39:$Q39,5)</f>
        <v>0</v>
      </c>
      <c r="AA39" s="32">
        <f>SMALL($F39:$Q39,6)</f>
        <v>0</v>
      </c>
    </row>
    <row r="40" ht="19.5" customHeight="1">
      <c r="A40" s="43"/>
      <c r="B40" t="s" s="49">
        <v>148</v>
      </c>
      <c r="C40" s="42"/>
      <c r="D40" s="42"/>
      <c r="E40" s="50"/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150</v>
      </c>
      <c r="R40" s="33">
        <f>SUM(F40:Q40)</f>
        <v>150</v>
      </c>
      <c r="S40" s="25">
        <f>SUM(V40:AA40)</f>
        <v>0</v>
      </c>
      <c r="T40" s="26">
        <f>R40-S40</f>
        <v>150</v>
      </c>
      <c r="U40" s="33">
        <f>COUNTIF($F40:$Q40,"&gt;0")</f>
        <v>1</v>
      </c>
      <c r="V40" s="32">
        <f>SMALL($F40:$Q40,1)</f>
        <v>0</v>
      </c>
      <c r="W40" s="32">
        <f>SMALL($F40:$Q40,2)</f>
        <v>0</v>
      </c>
      <c r="X40" s="32">
        <f>SMALL($F40:$Q40,3)</f>
        <v>0</v>
      </c>
      <c r="Y40" s="32">
        <f>SMALL($F40:$Q40,4)</f>
        <v>0</v>
      </c>
      <c r="Z40" s="32">
        <f>SMALL($F40:$Q40,5)</f>
        <v>0</v>
      </c>
      <c r="AA40" s="32">
        <f>SMALL($F40:$Q40,6)</f>
        <v>0</v>
      </c>
    </row>
    <row r="41" ht="19.5" customHeight="1">
      <c r="A41" s="43"/>
      <c r="B41" t="s" s="44">
        <v>149</v>
      </c>
      <c r="C41" t="s" s="49">
        <v>48</v>
      </c>
      <c r="D41" s="43"/>
      <c r="E41" t="s" s="23">
        <v>105</v>
      </c>
      <c r="F41" s="32">
        <v>0</v>
      </c>
      <c r="G41" s="32">
        <v>0</v>
      </c>
      <c r="H41" s="32">
        <v>0</v>
      </c>
      <c r="I41" s="32">
        <v>0</v>
      </c>
      <c r="J41" s="32">
        <v>140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3">
        <f>SUM(F41:Q41)</f>
        <v>140</v>
      </c>
      <c r="S41" s="25">
        <f>SUM(V41:AA41)</f>
        <v>0</v>
      </c>
      <c r="T41" s="26">
        <f>R41-S41</f>
        <v>140</v>
      </c>
      <c r="U41" s="33">
        <f>COUNTIF($F41:$Q41,"&gt;0")</f>
        <v>1</v>
      </c>
      <c r="V41" s="32">
        <f>SMALL($F41:$Q41,1)</f>
        <v>0</v>
      </c>
      <c r="W41" s="32">
        <f>SMALL($F41:$Q41,2)</f>
        <v>0</v>
      </c>
      <c r="X41" s="32">
        <f>SMALL($F41:$Q41,3)</f>
        <v>0</v>
      </c>
      <c r="Y41" s="32">
        <f>SMALL($F41:$Q41,4)</f>
        <v>0</v>
      </c>
      <c r="Z41" s="32">
        <f>SMALL($F41:$Q41,5)</f>
        <v>0</v>
      </c>
      <c r="AA41" s="32">
        <f>SMALL($F41:$Q41,6)</f>
        <v>0</v>
      </c>
    </row>
    <row r="42" ht="19.5" customHeight="1">
      <c r="A42" s="43"/>
      <c r="B42" t="s" s="30">
        <v>150</v>
      </c>
      <c r="C42" s="31"/>
      <c r="D42" s="31"/>
      <c r="E42" t="s" s="23">
        <v>105</v>
      </c>
      <c r="F42" s="32">
        <v>0</v>
      </c>
      <c r="G42" s="32">
        <v>0</v>
      </c>
      <c r="H42" s="99">
        <v>0</v>
      </c>
      <c r="I42" s="32">
        <v>0</v>
      </c>
      <c r="J42" s="32">
        <v>0</v>
      </c>
      <c r="K42" s="32">
        <v>140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3">
        <f>SUM(F42:Q42)</f>
        <v>140</v>
      </c>
      <c r="S42" s="25">
        <f>SUM(V42:AA42)</f>
        <v>0</v>
      </c>
      <c r="T42" s="26">
        <f>R42-S42</f>
        <v>140</v>
      </c>
      <c r="U42" s="33">
        <f>COUNTIF($F42:$Q42,"&gt;0")</f>
        <v>1</v>
      </c>
      <c r="V42" s="32">
        <f>SMALL($F42:$Q42,1)</f>
        <v>0</v>
      </c>
      <c r="W42" s="32">
        <f>SMALL($F42:$Q42,2)</f>
        <v>0</v>
      </c>
      <c r="X42" s="32">
        <f>SMALL($F42:$Q42,3)</f>
        <v>0</v>
      </c>
      <c r="Y42" s="32">
        <f>SMALL($F42:$Q42,4)</f>
        <v>0</v>
      </c>
      <c r="Z42" s="32">
        <f>SMALL($F42:$Q42,5)</f>
        <v>0</v>
      </c>
      <c r="AA42" s="32">
        <f>SMALL($F42:$Q42,6)</f>
        <v>0</v>
      </c>
    </row>
    <row r="43" ht="19.5" customHeight="1">
      <c r="A43" s="43"/>
      <c r="B43" t="s" s="30">
        <v>134</v>
      </c>
      <c r="C43" s="31"/>
      <c r="D43" s="31"/>
      <c r="E43" s="48"/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140</v>
      </c>
      <c r="O43" s="32">
        <v>0</v>
      </c>
      <c r="P43" s="32">
        <v>0</v>
      </c>
      <c r="Q43" s="32">
        <v>0</v>
      </c>
      <c r="R43" s="33">
        <f>SUM(F43:Q43)</f>
        <v>140</v>
      </c>
      <c r="S43" s="25">
        <f>SUM(V43:AA43)</f>
        <v>0</v>
      </c>
      <c r="T43" s="26">
        <f>R43-S43</f>
        <v>140</v>
      </c>
      <c r="U43" s="33">
        <f>COUNTIF($F43:$Q43,"&gt;0")</f>
        <v>1</v>
      </c>
      <c r="V43" s="32">
        <f>SMALL($F43:$Q43,1)</f>
        <v>0</v>
      </c>
      <c r="W43" s="32">
        <f>SMALL($F43:$Q43,2)</f>
        <v>0</v>
      </c>
      <c r="X43" s="32">
        <f>SMALL($F43:$Q43,3)</f>
        <v>0</v>
      </c>
      <c r="Y43" s="32">
        <f>SMALL($F43:$Q43,4)</f>
        <v>0</v>
      </c>
      <c r="Z43" s="32">
        <f>SMALL($F43:$Q43,5)</f>
        <v>0</v>
      </c>
      <c r="AA43" s="32">
        <f>SMALL($F43:$Q43,6)</f>
        <v>0</v>
      </c>
    </row>
    <row r="44" ht="19.5" customHeight="1">
      <c r="A44" s="43"/>
      <c r="B44" t="s" s="35">
        <v>151</v>
      </c>
      <c r="C44" s="100"/>
      <c r="D44" s="42"/>
      <c r="E44" s="50"/>
      <c r="F44" s="32">
        <v>0</v>
      </c>
      <c r="G44" s="32">
        <v>140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3">
        <f>SUM(F44:Q44)</f>
        <v>140</v>
      </c>
      <c r="S44" s="25">
        <f>SUM(V44:AA44)</f>
        <v>0</v>
      </c>
      <c r="T44" s="26">
        <f>R44-S44</f>
        <v>140</v>
      </c>
      <c r="U44" s="33">
        <f>COUNTIF($F44:$Q44,"&gt;0")</f>
        <v>1</v>
      </c>
      <c r="V44" s="32">
        <f>SMALL($F44:$Q44,1)</f>
        <v>0</v>
      </c>
      <c r="W44" s="32">
        <f>SMALL($F44:$Q44,2)</f>
        <v>0</v>
      </c>
      <c r="X44" s="32">
        <f>SMALL($F44:$Q44,3)</f>
        <v>0</v>
      </c>
      <c r="Y44" s="32">
        <f>SMALL($F44:$Q44,4)</f>
        <v>0</v>
      </c>
      <c r="Z44" s="32">
        <f>SMALL($F44:$Q44,5)</f>
        <v>0</v>
      </c>
      <c r="AA44" s="32">
        <f>SMALL($F44:$Q44,6)</f>
        <v>0</v>
      </c>
    </row>
    <row r="45" ht="19.5" customHeight="1">
      <c r="A45" s="43"/>
      <c r="B45" t="s" s="46">
        <v>152</v>
      </c>
      <c r="C45" s="101"/>
      <c r="D45" s="31"/>
      <c r="E45" s="48"/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140</v>
      </c>
      <c r="Q45" s="32">
        <v>0</v>
      </c>
      <c r="R45" s="33">
        <f>SUM(F45:Q45)</f>
        <v>140</v>
      </c>
      <c r="S45" s="25">
        <f>SUM(V45:AA45)</f>
        <v>0</v>
      </c>
      <c r="T45" s="26">
        <f>R45-S45</f>
        <v>140</v>
      </c>
      <c r="U45" s="33">
        <f>COUNTIF($F45:$Q45,"&gt;0")</f>
        <v>1</v>
      </c>
      <c r="V45" s="32">
        <f>SMALL($F45:$Q45,1)</f>
        <v>0</v>
      </c>
      <c r="W45" s="32">
        <f>SMALL($F45:$Q45,2)</f>
        <v>0</v>
      </c>
      <c r="X45" s="32">
        <f>SMALL($F45:$Q45,3)</f>
        <v>0</v>
      </c>
      <c r="Y45" s="32">
        <f>SMALL($F45:$Q45,4)</f>
        <v>0</v>
      </c>
      <c r="Z45" s="32">
        <f>SMALL($F45:$Q45,5)</f>
        <v>0</v>
      </c>
      <c r="AA45" s="32">
        <f>SMALL($F45:$Q45,6)</f>
        <v>0</v>
      </c>
    </row>
    <row r="46" ht="19.5" customHeight="1">
      <c r="A46" s="43"/>
      <c r="B46" t="s" s="49">
        <v>130</v>
      </c>
      <c r="C46" s="42"/>
      <c r="D46" s="42"/>
      <c r="E46" s="50"/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140</v>
      </c>
      <c r="R46" s="33">
        <f>SUM(F46:Q46)</f>
        <v>140</v>
      </c>
      <c r="S46" s="25">
        <f>SUM(V46:AA46)</f>
        <v>0</v>
      </c>
      <c r="T46" s="26">
        <f>R46-S46</f>
        <v>140</v>
      </c>
      <c r="U46" s="33">
        <f>COUNTIF($F46:$Q46,"&gt;0")</f>
        <v>1</v>
      </c>
      <c r="V46" s="32">
        <f>SMALL($F46:$Q46,1)</f>
        <v>0</v>
      </c>
      <c r="W46" s="32">
        <f>SMALL($F46:$Q46,2)</f>
        <v>0</v>
      </c>
      <c r="X46" s="32">
        <f>SMALL($F46:$Q46,3)</f>
        <v>0</v>
      </c>
      <c r="Y46" s="32">
        <f>SMALL($F46:$Q46,4)</f>
        <v>0</v>
      </c>
      <c r="Z46" s="32">
        <f>SMALL($F46:$Q46,5)</f>
        <v>0</v>
      </c>
      <c r="AA46" s="32">
        <f>SMALL($F46:$Q46,6)</f>
        <v>0</v>
      </c>
    </row>
    <row r="47" ht="19.5" customHeight="1">
      <c r="A47" s="43"/>
      <c r="B47" t="s" s="44">
        <v>153</v>
      </c>
      <c r="C47" t="s" s="30">
        <v>118</v>
      </c>
      <c r="D47" s="31"/>
      <c r="E47" t="s" s="23">
        <v>105</v>
      </c>
      <c r="F47" s="32">
        <v>0</v>
      </c>
      <c r="G47" s="32">
        <v>0</v>
      </c>
      <c r="H47" s="32">
        <v>0</v>
      </c>
      <c r="I47" s="32">
        <v>0</v>
      </c>
      <c r="J47" s="32">
        <v>130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3">
        <f>SUM(F47:Q47)</f>
        <v>130</v>
      </c>
      <c r="S47" s="25">
        <f>SUM(V47:AA47)</f>
        <v>0</v>
      </c>
      <c r="T47" s="26">
        <f>R47-S47</f>
        <v>130</v>
      </c>
      <c r="U47" s="33">
        <f>COUNTIF($F47:$Q47,"&gt;0")</f>
        <v>1</v>
      </c>
      <c r="V47" s="32">
        <f>SMALL($F47:$Q47,1)</f>
        <v>0</v>
      </c>
      <c r="W47" s="32">
        <f>SMALL($F47:$Q47,2)</f>
        <v>0</v>
      </c>
      <c r="X47" s="32">
        <f>SMALL($F47:$Q47,3)</f>
        <v>0</v>
      </c>
      <c r="Y47" s="32">
        <f>SMALL($F47:$Q47,4)</f>
        <v>0</v>
      </c>
      <c r="Z47" s="32">
        <f>SMALL($F47:$Q47,5)</f>
        <v>0</v>
      </c>
      <c r="AA47" s="32">
        <f>SMALL($F47:$Q47,6)</f>
        <v>0</v>
      </c>
    </row>
    <row r="48" ht="19.5" customHeight="1">
      <c r="A48" s="43"/>
      <c r="B48" t="s" s="46">
        <v>154</v>
      </c>
      <c r="C48" s="42"/>
      <c r="D48" s="42"/>
      <c r="E48" t="s" s="23">
        <v>105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130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3">
        <f>SUM(F48:Q48)</f>
        <v>130</v>
      </c>
      <c r="S48" s="25">
        <f>SUM(V48:AA48)</f>
        <v>0</v>
      </c>
      <c r="T48" s="26">
        <f>R48-S48</f>
        <v>130</v>
      </c>
      <c r="U48" s="33">
        <f>COUNTIF($F48:$Q48,"&gt;0")</f>
        <v>1</v>
      </c>
      <c r="V48" s="32">
        <f>SMALL($F48:$Q48,1)</f>
        <v>0</v>
      </c>
      <c r="W48" s="32">
        <f>SMALL($F48:$Q48,2)</f>
        <v>0</v>
      </c>
      <c r="X48" s="32">
        <f>SMALL($F48:$Q48,3)</f>
        <v>0</v>
      </c>
      <c r="Y48" s="32">
        <f>SMALL($F48:$Q48,4)</f>
        <v>0</v>
      </c>
      <c r="Z48" s="32">
        <f>SMALL($F48:$Q48,5)</f>
        <v>0</v>
      </c>
      <c r="AA48" s="32">
        <f>SMALL($F48:$Q48,6)</f>
        <v>0</v>
      </c>
    </row>
    <row r="49" ht="19.5" customHeight="1">
      <c r="A49" s="43"/>
      <c r="B49" t="s" s="40">
        <v>155</v>
      </c>
      <c r="C49" s="45"/>
      <c r="D49" s="31"/>
      <c r="E49" t="s" s="23">
        <v>105</v>
      </c>
      <c r="F49" s="32">
        <v>130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3">
        <f>SUM(F49:Q49)</f>
        <v>130</v>
      </c>
      <c r="S49" s="25">
        <f>SUM(V49:AA49)</f>
        <v>0</v>
      </c>
      <c r="T49" s="26">
        <f>R49-S49</f>
        <v>130</v>
      </c>
      <c r="U49" s="33">
        <f>COUNTIF($F49:$Q49,"&gt;0")</f>
        <v>1</v>
      </c>
      <c r="V49" s="32">
        <f>SMALL($F49:$Q49,1)</f>
        <v>0</v>
      </c>
      <c r="W49" s="32">
        <f>SMALL($F49:$Q49,2)</f>
        <v>0</v>
      </c>
      <c r="X49" s="32">
        <f>SMALL($F49:$Q49,3)</f>
        <v>0</v>
      </c>
      <c r="Y49" s="32">
        <f>SMALL($F49:$Q49,4)</f>
        <v>0</v>
      </c>
      <c r="Z49" s="32">
        <f>SMALL($F49:$Q49,5)</f>
        <v>0</v>
      </c>
      <c r="AA49" s="32">
        <f>SMALL($F49:$Q49,6)</f>
        <v>0</v>
      </c>
    </row>
    <row r="50" ht="19.5" customHeight="1">
      <c r="A50" s="43"/>
      <c r="B50" t="s" s="46">
        <v>156</v>
      </c>
      <c r="C50" t="s" s="49">
        <v>157</v>
      </c>
      <c r="D50" s="43"/>
      <c r="E50" s="50"/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130</v>
      </c>
      <c r="O50" s="32">
        <v>0</v>
      </c>
      <c r="P50" s="32">
        <v>0</v>
      </c>
      <c r="Q50" s="32">
        <v>0</v>
      </c>
      <c r="R50" s="33">
        <f>SUM(F50:Q50)</f>
        <v>130</v>
      </c>
      <c r="S50" s="25">
        <f>SUM(V50:AA50)</f>
        <v>0</v>
      </c>
      <c r="T50" s="26">
        <f>R50-S50</f>
        <v>130</v>
      </c>
      <c r="U50" s="33">
        <f>COUNTIF($F50:$Q50,"&gt;0")</f>
        <v>1</v>
      </c>
      <c r="V50" s="32">
        <f>SMALL($F50:$Q50,1)</f>
        <v>0</v>
      </c>
      <c r="W50" s="32">
        <f>SMALL($F50:$Q50,2)</f>
        <v>0</v>
      </c>
      <c r="X50" s="32">
        <f>SMALL($F50:$Q50,3)</f>
        <v>0</v>
      </c>
      <c r="Y50" s="32">
        <f>SMALL($F50:$Q50,4)</f>
        <v>0</v>
      </c>
      <c r="Z50" s="32">
        <f>SMALL($F50:$Q50,5)</f>
        <v>0</v>
      </c>
      <c r="AA50" s="32">
        <f>SMALL($F50:$Q50,6)</f>
        <v>0</v>
      </c>
    </row>
    <row r="51" ht="19.5" customHeight="1">
      <c r="A51" s="43"/>
      <c r="B51" t="s" s="44">
        <v>158</v>
      </c>
      <c r="C51" s="42"/>
      <c r="D51" s="42"/>
      <c r="E51" s="50"/>
      <c r="F51" s="32">
        <v>0</v>
      </c>
      <c r="G51" s="32">
        <v>130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3">
        <f>SUM(F51:Q51)</f>
        <v>130</v>
      </c>
      <c r="S51" s="25">
        <f>SUM(V51:AA51)</f>
        <v>0</v>
      </c>
      <c r="T51" s="26">
        <f>R51-S51</f>
        <v>130</v>
      </c>
      <c r="U51" s="33">
        <f>COUNTIF($F51:$Q51,"&gt;0")</f>
        <v>1</v>
      </c>
      <c r="V51" s="32">
        <f>SMALL($F51:$Q51,1)</f>
        <v>0</v>
      </c>
      <c r="W51" s="32">
        <f>SMALL($F51:$Q51,2)</f>
        <v>0</v>
      </c>
      <c r="X51" s="32">
        <f>SMALL($F51:$Q51,3)</f>
        <v>0</v>
      </c>
      <c r="Y51" s="32">
        <f>SMALL($F51:$Q51,4)</f>
        <v>0</v>
      </c>
      <c r="Z51" s="32">
        <f>SMALL($F51:$Q51,5)</f>
        <v>0</v>
      </c>
      <c r="AA51" s="32">
        <f>SMALL($F51:$Q51,6)</f>
        <v>0</v>
      </c>
    </row>
    <row r="52" ht="19.5" customHeight="1">
      <c r="A52" s="43"/>
      <c r="B52" t="s" s="44">
        <v>159</v>
      </c>
      <c r="C52" s="45"/>
      <c r="D52" s="31"/>
      <c r="E52" s="48"/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130</v>
      </c>
      <c r="N52" s="32">
        <v>0</v>
      </c>
      <c r="O52" s="32">
        <v>0</v>
      </c>
      <c r="P52" s="32">
        <v>0</v>
      </c>
      <c r="Q52" s="32">
        <v>0</v>
      </c>
      <c r="R52" s="33">
        <f>SUM(F52:Q52)</f>
        <v>130</v>
      </c>
      <c r="S52" s="25">
        <f>SUM(V52:AA52)</f>
        <v>0</v>
      </c>
      <c r="T52" s="26">
        <f>R52-S52</f>
        <v>130</v>
      </c>
      <c r="U52" s="33">
        <f>COUNTIF($F52:$Q52,"&gt;0")</f>
        <v>1</v>
      </c>
      <c r="V52" s="32">
        <f>SMALL($F52:$Q52,1)</f>
        <v>0</v>
      </c>
      <c r="W52" s="32">
        <f>SMALL($F52:$Q52,2)</f>
        <v>0</v>
      </c>
      <c r="X52" s="32">
        <f>SMALL($F52:$Q52,3)</f>
        <v>0</v>
      </c>
      <c r="Y52" s="32">
        <f>SMALL($F52:$Q52,4)</f>
        <v>0</v>
      </c>
      <c r="Z52" s="32">
        <f>SMALL($F52:$Q52,5)</f>
        <v>0</v>
      </c>
      <c r="AA52" s="32">
        <f>SMALL($F52:$Q52,6)</f>
        <v>0</v>
      </c>
    </row>
    <row r="53" ht="19.5" customHeight="1">
      <c r="A53" s="43"/>
      <c r="B53" t="s" s="30">
        <v>160</v>
      </c>
      <c r="C53" s="31"/>
      <c r="D53" s="31"/>
      <c r="E53" s="48"/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130</v>
      </c>
      <c r="Q53" s="32">
        <v>0</v>
      </c>
      <c r="R53" s="33">
        <f>SUM(F53:Q53)</f>
        <v>130</v>
      </c>
      <c r="S53" s="25">
        <f>SUM(V53:AA53)</f>
        <v>0</v>
      </c>
      <c r="T53" s="26">
        <f>R53-S53</f>
        <v>130</v>
      </c>
      <c r="U53" s="33">
        <f>COUNTIF($F53:$Q53,"&gt;0")</f>
        <v>1</v>
      </c>
      <c r="V53" s="32">
        <f>SMALL($F53:$Q53,1)</f>
        <v>0</v>
      </c>
      <c r="W53" s="32">
        <f>SMALL($F53:$Q53,2)</f>
        <v>0</v>
      </c>
      <c r="X53" s="32">
        <f>SMALL($F53:$Q53,3)</f>
        <v>0</v>
      </c>
      <c r="Y53" s="32">
        <f>SMALL($F53:$Q53,4)</f>
        <v>0</v>
      </c>
      <c r="Z53" s="32">
        <f>SMALL($F53:$Q53,5)</f>
        <v>0</v>
      </c>
      <c r="AA53" s="32">
        <f>SMALL($F53:$Q53,6)</f>
        <v>0</v>
      </c>
    </row>
    <row r="54" ht="19.5" customHeight="1">
      <c r="A54" s="43"/>
      <c r="B54" t="s" s="30">
        <v>161</v>
      </c>
      <c r="C54" s="42"/>
      <c r="D54" s="43"/>
      <c r="E54" s="48"/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130</v>
      </c>
      <c r="R54" s="33">
        <f>SUM(F54:Q54)</f>
        <v>130</v>
      </c>
      <c r="S54" s="25">
        <f>SUM(V54:AA54)</f>
        <v>0</v>
      </c>
      <c r="T54" s="26">
        <f>R54-S54</f>
        <v>130</v>
      </c>
      <c r="U54" s="33">
        <f>COUNTIF($F54:$Q54,"&gt;0")</f>
        <v>1</v>
      </c>
      <c r="V54" s="32">
        <f>SMALL($F54:$Q54,1)</f>
        <v>0</v>
      </c>
      <c r="W54" s="32">
        <f>SMALL($F54:$Q54,2)</f>
        <v>0</v>
      </c>
      <c r="X54" s="32">
        <f>SMALL($F54:$Q54,3)</f>
        <v>0</v>
      </c>
      <c r="Y54" s="32">
        <f>SMALL($F54:$Q54,4)</f>
        <v>0</v>
      </c>
      <c r="Z54" s="32">
        <f>SMALL($F54:$Q54,5)</f>
        <v>0</v>
      </c>
      <c r="AA54" s="32">
        <f>SMALL($F54:$Q54,6)</f>
        <v>0</v>
      </c>
    </row>
    <row r="55" ht="19.5" customHeight="1">
      <c r="A55" s="43"/>
      <c r="B55" t="s" s="44">
        <v>162</v>
      </c>
      <c r="C55" t="s" s="40">
        <v>61</v>
      </c>
      <c r="D55" s="31"/>
      <c r="E55" t="s" s="23">
        <v>105</v>
      </c>
      <c r="F55" s="32">
        <v>0</v>
      </c>
      <c r="G55" s="32">
        <v>0</v>
      </c>
      <c r="H55" s="32">
        <v>0</v>
      </c>
      <c r="I55" s="32">
        <v>0</v>
      </c>
      <c r="J55" s="32">
        <v>120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3">
        <f>SUM(F55:Q55)</f>
        <v>120</v>
      </c>
      <c r="S55" s="25">
        <f>SUM(V55:AA55)</f>
        <v>0</v>
      </c>
      <c r="T55" s="26">
        <f>R55-S55</f>
        <v>120</v>
      </c>
      <c r="U55" s="33">
        <f>COUNTIF($F55:$Q55,"&gt;0")</f>
        <v>1</v>
      </c>
      <c r="V55" s="32">
        <f>SMALL($F55:$Q55,1)</f>
        <v>0</v>
      </c>
      <c r="W55" s="32">
        <f>SMALL($F55:$Q55,2)</f>
        <v>0</v>
      </c>
      <c r="X55" s="32">
        <f>SMALL($F55:$Q55,3)</f>
        <v>0</v>
      </c>
      <c r="Y55" s="32">
        <f>SMALL($F55:$Q55,4)</f>
        <v>0</v>
      </c>
      <c r="Z55" s="32">
        <f>SMALL($F55:$Q55,5)</f>
        <v>0</v>
      </c>
      <c r="AA55" s="32">
        <f>SMALL($F55:$Q55,6)</f>
        <v>0</v>
      </c>
    </row>
    <row r="56" ht="19.5" customHeight="1">
      <c r="A56" s="43"/>
      <c r="B56" t="s" s="30">
        <v>163</v>
      </c>
      <c r="C56" s="31"/>
      <c r="D56" s="31"/>
      <c r="E56" t="s" s="23">
        <v>105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120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3">
        <f>SUM(F56:Q56)</f>
        <v>120</v>
      </c>
      <c r="S56" s="25">
        <f>SUM(V56:AA56)</f>
        <v>0</v>
      </c>
      <c r="T56" s="26">
        <f>R56-S56</f>
        <v>120</v>
      </c>
      <c r="U56" s="33">
        <f>COUNTIF($F56:$Q56,"&gt;0")</f>
        <v>1</v>
      </c>
      <c r="V56" s="32">
        <f>SMALL($F56:$Q56,1)</f>
        <v>0</v>
      </c>
      <c r="W56" s="32">
        <f>SMALL($F56:$Q56,2)</f>
        <v>0</v>
      </c>
      <c r="X56" s="32">
        <f>SMALL($F56:$Q56,3)</f>
        <v>0</v>
      </c>
      <c r="Y56" s="32">
        <f>SMALL($F56:$Q56,4)</f>
        <v>0</v>
      </c>
      <c r="Z56" s="32">
        <f>SMALL($F56:$Q56,5)</f>
        <v>0</v>
      </c>
      <c r="AA56" s="32">
        <f>SMALL($F56:$Q56,6)</f>
        <v>0</v>
      </c>
    </row>
    <row r="57" ht="19.5" customHeight="1">
      <c r="A57" s="43"/>
      <c r="B57" t="s" s="44">
        <v>164</v>
      </c>
      <c r="C57" s="31"/>
      <c r="D57" s="31"/>
      <c r="E57" s="48"/>
      <c r="F57" s="32">
        <v>0</v>
      </c>
      <c r="G57" s="32">
        <v>120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3">
        <f>SUM(F57:Q57)</f>
        <v>120</v>
      </c>
      <c r="S57" s="25">
        <f>SUM(V57:AA57)</f>
        <v>0</v>
      </c>
      <c r="T57" s="26">
        <f>R57-S57</f>
        <v>120</v>
      </c>
      <c r="U57" s="33">
        <f>COUNTIF($F57:$Q57,"&gt;0")</f>
        <v>1</v>
      </c>
      <c r="V57" s="32">
        <f>SMALL($F57:$Q57,1)</f>
        <v>0</v>
      </c>
      <c r="W57" s="32">
        <f>SMALL($F57:$Q57,2)</f>
        <v>0</v>
      </c>
      <c r="X57" s="32">
        <f>SMALL($F57:$Q57,3)</f>
        <v>0</v>
      </c>
      <c r="Y57" s="32">
        <f>SMALL($F57:$Q57,4)</f>
        <v>0</v>
      </c>
      <c r="Z57" s="32">
        <f>SMALL($F57:$Q57,5)</f>
        <v>0</v>
      </c>
      <c r="AA57" s="32">
        <f>SMALL($F57:$Q57,6)</f>
        <v>0</v>
      </c>
    </row>
    <row r="58" ht="19.5" customHeight="1">
      <c r="A58" s="43"/>
      <c r="B58" t="s" s="44">
        <v>165</v>
      </c>
      <c r="C58" t="s" s="46">
        <v>48</v>
      </c>
      <c r="D58" s="42"/>
      <c r="E58" t="s" s="23">
        <v>105</v>
      </c>
      <c r="F58" s="32">
        <v>0</v>
      </c>
      <c r="G58" s="32">
        <v>0</v>
      </c>
      <c r="H58" s="32">
        <v>0</v>
      </c>
      <c r="I58" s="32">
        <v>0</v>
      </c>
      <c r="J58" s="32">
        <v>110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3">
        <f>SUM(F58:Q58)</f>
        <v>110</v>
      </c>
      <c r="S58" s="25">
        <f>SUM(V58:AA58)</f>
        <v>0</v>
      </c>
      <c r="T58" s="26">
        <f>R58-S58</f>
        <v>110</v>
      </c>
      <c r="U58" s="33">
        <f>COUNTIF($F58:$Q58,"&gt;0")</f>
        <v>1</v>
      </c>
      <c r="V58" s="32">
        <f>SMALL($F58:$Q58,1)</f>
        <v>0</v>
      </c>
      <c r="W58" s="32">
        <f>SMALL($F58:$Q58,2)</f>
        <v>0</v>
      </c>
      <c r="X58" s="32">
        <f>SMALL($F58:$Q58,3)</f>
        <v>0</v>
      </c>
      <c r="Y58" s="32">
        <f>SMALL($F58:$Q58,4)</f>
        <v>0</v>
      </c>
      <c r="Z58" s="32">
        <f>SMALL($F58:$Q58,5)</f>
        <v>0</v>
      </c>
      <c r="AA58" s="32">
        <f>SMALL($F58:$Q58,6)</f>
        <v>0</v>
      </c>
    </row>
    <row r="59" ht="19.5" customHeight="1">
      <c r="A59" s="43"/>
      <c r="B59" t="s" s="46">
        <v>166</v>
      </c>
      <c r="C59" s="42"/>
      <c r="D59" s="42"/>
      <c r="E59" t="s" s="23">
        <v>105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110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3">
        <f>SUM(F59:Q59)</f>
        <v>110</v>
      </c>
      <c r="S59" s="25">
        <f>SUM(V59:AA59)</f>
        <v>0</v>
      </c>
      <c r="T59" s="26">
        <f>R59-S59</f>
        <v>110</v>
      </c>
      <c r="U59" s="33">
        <f>COUNTIF($F59:$Q59,"&gt;0")</f>
        <v>1</v>
      </c>
      <c r="V59" s="32">
        <f>SMALL($F59:$Q59,1)</f>
        <v>0</v>
      </c>
      <c r="W59" s="32">
        <f>SMALL($F59:$Q59,2)</f>
        <v>0</v>
      </c>
      <c r="X59" s="32">
        <f>SMALL($F59:$Q59,3)</f>
        <v>0</v>
      </c>
      <c r="Y59" s="32">
        <f>SMALL($F59:$Q59,4)</f>
        <v>0</v>
      </c>
      <c r="Z59" s="32">
        <f>SMALL($F59:$Q59,5)</f>
        <v>0</v>
      </c>
      <c r="AA59" s="32">
        <f>SMALL($F59:$Q59,6)</f>
        <v>0</v>
      </c>
    </row>
    <row r="60" ht="19.5" customHeight="1">
      <c r="A60" s="43"/>
      <c r="B60" t="s" s="46">
        <v>167</v>
      </c>
      <c r="C60" t="s" s="49">
        <v>168</v>
      </c>
      <c r="D60" s="43"/>
      <c r="E60" s="50"/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110</v>
      </c>
      <c r="O60" s="32">
        <v>0</v>
      </c>
      <c r="P60" s="32">
        <v>0</v>
      </c>
      <c r="Q60" s="32">
        <v>0</v>
      </c>
      <c r="R60" s="33">
        <f>SUM(F60:Q60)</f>
        <v>110</v>
      </c>
      <c r="S60" s="25">
        <f>SUM(V60:AA60)</f>
        <v>0</v>
      </c>
      <c r="T60" s="26">
        <f>R60-S60</f>
        <v>110</v>
      </c>
      <c r="U60" s="33">
        <f>COUNTIF($F60:$Q60,"&gt;0")</f>
        <v>1</v>
      </c>
      <c r="V60" s="32">
        <f>SMALL($F60:$Q60,1)</f>
        <v>0</v>
      </c>
      <c r="W60" s="32">
        <f>SMALL($F60:$Q60,2)</f>
        <v>0</v>
      </c>
      <c r="X60" s="32">
        <f>SMALL($F60:$Q60,3)</f>
        <v>0</v>
      </c>
      <c r="Y60" s="32">
        <f>SMALL($F60:$Q60,4)</f>
        <v>0</v>
      </c>
      <c r="Z60" s="32">
        <f>SMALL($F60:$Q60,5)</f>
        <v>0</v>
      </c>
      <c r="AA60" s="32">
        <f>SMALL($F60:$Q60,6)</f>
        <v>0</v>
      </c>
    </row>
    <row r="61" ht="19.5" customHeight="1">
      <c r="A61" s="43"/>
      <c r="B61" t="s" s="44">
        <v>169</v>
      </c>
      <c r="C61" s="45"/>
      <c r="D61" s="31"/>
      <c r="E61" s="48"/>
      <c r="F61" s="32">
        <v>0</v>
      </c>
      <c r="G61" s="32">
        <v>110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3">
        <f>SUM(F61:Q61)</f>
        <v>110</v>
      </c>
      <c r="S61" s="25">
        <f>SUM(V61:AA61)</f>
        <v>0</v>
      </c>
      <c r="T61" s="26">
        <f>R61-S61</f>
        <v>110</v>
      </c>
      <c r="U61" s="33">
        <f>COUNTIF($F61:$Q61,"&gt;0")</f>
        <v>1</v>
      </c>
      <c r="V61" s="32">
        <f>SMALL($F61:$Q61,1)</f>
        <v>0</v>
      </c>
      <c r="W61" s="32">
        <f>SMALL($F61:$Q61,2)</f>
        <v>0</v>
      </c>
      <c r="X61" s="32">
        <f>SMALL($F61:$Q61,3)</f>
        <v>0</v>
      </c>
      <c r="Y61" s="32">
        <f>SMALL($F61:$Q61,4)</f>
        <v>0</v>
      </c>
      <c r="Z61" s="32">
        <f>SMALL($F61:$Q61,5)</f>
        <v>0</v>
      </c>
      <c r="AA61" s="32">
        <f>SMALL($F61:$Q61,6)</f>
        <v>0</v>
      </c>
    </row>
    <row r="62" ht="19.5" customHeight="1">
      <c r="A62" s="43"/>
      <c r="B62" t="s" s="44">
        <v>170</v>
      </c>
      <c r="C62" s="45"/>
      <c r="D62" s="31"/>
      <c r="E62" t="s" s="23">
        <v>105</v>
      </c>
      <c r="F62" s="32">
        <v>0</v>
      </c>
      <c r="G62" s="32">
        <v>0</v>
      </c>
      <c r="H62" s="32">
        <v>0</v>
      </c>
      <c r="I62" s="32">
        <v>0</v>
      </c>
      <c r="J62" s="32">
        <v>105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3">
        <f>SUM(F62:Q62)</f>
        <v>105</v>
      </c>
      <c r="S62" s="25">
        <f>SUM(V62:AA62)</f>
        <v>0</v>
      </c>
      <c r="T62" s="26">
        <f>R62-S62</f>
        <v>105</v>
      </c>
      <c r="U62" s="33">
        <f>COUNTIF($F62:$Q62,"&gt;0")</f>
        <v>1</v>
      </c>
      <c r="V62" s="32">
        <f>SMALL($F62:$Q62,1)</f>
        <v>0</v>
      </c>
      <c r="W62" s="32">
        <f>SMALL($F62:$Q62,2)</f>
        <v>0</v>
      </c>
      <c r="X62" s="32">
        <f>SMALL($F62:$Q62,3)</f>
        <v>0</v>
      </c>
      <c r="Y62" s="32">
        <f>SMALL($F62:$Q62,4)</f>
        <v>0</v>
      </c>
      <c r="Z62" s="32">
        <f>SMALL($F62:$Q62,5)</f>
        <v>0</v>
      </c>
      <c r="AA62" s="32">
        <f>SMALL($F62:$Q62,6)</f>
        <v>0</v>
      </c>
    </row>
    <row r="63" ht="19.5" customHeight="1">
      <c r="A63" s="43"/>
      <c r="B63" t="s" s="49">
        <v>171</v>
      </c>
      <c r="C63" s="42"/>
      <c r="D63" s="42"/>
      <c r="E63" t="s" s="23">
        <v>105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105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3">
        <f>SUM(F63:Q63)</f>
        <v>105</v>
      </c>
      <c r="S63" s="25">
        <f>SUM(V63:AA63)</f>
        <v>0</v>
      </c>
      <c r="T63" s="26">
        <f>R63-S63</f>
        <v>105</v>
      </c>
      <c r="U63" s="33">
        <f>COUNTIF($F63:$Q63,"&gt;0")</f>
        <v>1</v>
      </c>
      <c r="V63" s="32">
        <f>SMALL($F63:$Q63,1)</f>
        <v>0</v>
      </c>
      <c r="W63" s="32">
        <f>SMALL($F63:$Q63,2)</f>
        <v>0</v>
      </c>
      <c r="X63" s="32">
        <f>SMALL($F63:$Q63,3)</f>
        <v>0</v>
      </c>
      <c r="Y63" s="32">
        <f>SMALL($F63:$Q63,4)</f>
        <v>0</v>
      </c>
      <c r="Z63" s="32">
        <f>SMALL($F63:$Q63,5)</f>
        <v>0</v>
      </c>
      <c r="AA63" s="32">
        <f>SMALL($F63:$Q63,6)</f>
        <v>0</v>
      </c>
    </row>
    <row r="64" ht="19.5" customHeight="1">
      <c r="A64" s="43"/>
      <c r="B64" t="s" s="49">
        <v>172</v>
      </c>
      <c r="C64" s="42"/>
      <c r="D64" s="42"/>
      <c r="E64" s="50"/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t="s" s="49">
        <v>173</v>
      </c>
      <c r="N64" s="32">
        <v>105</v>
      </c>
      <c r="O64" s="32">
        <v>0</v>
      </c>
      <c r="P64" s="32">
        <v>0</v>
      </c>
      <c r="Q64" s="32">
        <v>0</v>
      </c>
      <c r="R64" s="33">
        <f>SUM(F64:Q64)</f>
        <v>105</v>
      </c>
      <c r="S64" s="25">
        <f>SUM(V64:AA64)</f>
        <v>0</v>
      </c>
      <c r="T64" s="26">
        <f>R64-S64</f>
        <v>105</v>
      </c>
      <c r="U64" s="33">
        <f>COUNTIF($F64:$Q64,"&gt;0")</f>
        <v>1</v>
      </c>
      <c r="V64" s="32">
        <f>SMALL($F64:$Q64,1)</f>
        <v>0</v>
      </c>
      <c r="W64" s="32">
        <f>SMALL($F64:$Q64,2)</f>
        <v>0</v>
      </c>
      <c r="X64" s="32">
        <f>SMALL($F64:$Q64,3)</f>
        <v>0</v>
      </c>
      <c r="Y64" s="32">
        <f>SMALL($F64:$Q64,4)</f>
        <v>0</v>
      </c>
      <c r="Z64" s="32">
        <f>SMALL($F64:$Q64,5)</f>
        <v>0</v>
      </c>
      <c r="AA64" s="32">
        <f>SMALL($F64:$Q64,6)</f>
        <v>0</v>
      </c>
    </row>
    <row r="65" ht="19.5" customHeight="1">
      <c r="A65" s="43"/>
      <c r="B65" t="s" s="44">
        <v>174</v>
      </c>
      <c r="C65" s="42"/>
      <c r="D65" s="42"/>
      <c r="E65" s="50"/>
      <c r="F65" s="32">
        <v>0</v>
      </c>
      <c r="G65" s="32">
        <v>105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3">
        <f>SUM(F65:Q65)</f>
        <v>105</v>
      </c>
      <c r="S65" s="25">
        <f>SUM(V65:AA65)</f>
        <v>0</v>
      </c>
      <c r="T65" s="26">
        <f>R65-S65</f>
        <v>105</v>
      </c>
      <c r="U65" s="33">
        <f>COUNTIF($F65:$Q65,"&gt;0")</f>
        <v>1</v>
      </c>
      <c r="V65" s="32">
        <f>SMALL($F65:$Q65,1)</f>
        <v>0</v>
      </c>
      <c r="W65" s="32">
        <f>SMALL($F65:$Q65,2)</f>
        <v>0</v>
      </c>
      <c r="X65" s="32">
        <f>SMALL($F65:$Q65,3)</f>
        <v>0</v>
      </c>
      <c r="Y65" s="32">
        <f>SMALL($F65:$Q65,4)</f>
        <v>0</v>
      </c>
      <c r="Z65" s="32">
        <f>SMALL($F65:$Q65,5)</f>
        <v>0</v>
      </c>
      <c r="AA65" s="32">
        <f>SMALL($F65:$Q65,6)</f>
        <v>0</v>
      </c>
    </row>
    <row r="66" ht="19.5" customHeight="1">
      <c r="A66" s="43"/>
      <c r="B66" t="s" s="44">
        <v>175</v>
      </c>
      <c r="C66" s="31"/>
      <c r="D66" s="36"/>
      <c r="E66" s="48"/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105</v>
      </c>
      <c r="N66" s="32">
        <v>0</v>
      </c>
      <c r="O66" s="32">
        <v>0</v>
      </c>
      <c r="P66" s="32">
        <v>0</v>
      </c>
      <c r="Q66" s="32">
        <v>0</v>
      </c>
      <c r="R66" s="33">
        <f>SUM(F66:Q66)</f>
        <v>105</v>
      </c>
      <c r="S66" s="25">
        <f>SUM(V66:AA66)</f>
        <v>0</v>
      </c>
      <c r="T66" s="26">
        <f>R66-S66</f>
        <v>105</v>
      </c>
      <c r="U66" s="33">
        <f>COUNTIF($F66:$Q66,"&gt;0")</f>
        <v>1</v>
      </c>
      <c r="V66" s="32">
        <f>SMALL($F66:$Q66,1)</f>
        <v>0</v>
      </c>
      <c r="W66" s="32">
        <f>SMALL($F66:$Q66,2)</f>
        <v>0</v>
      </c>
      <c r="X66" s="32">
        <f>SMALL($F66:$Q66,3)</f>
        <v>0</v>
      </c>
      <c r="Y66" s="32">
        <f>SMALL($F66:$Q66,4)</f>
        <v>0</v>
      </c>
      <c r="Z66" s="32">
        <f>SMALL($F66:$Q66,5)</f>
        <v>0</v>
      </c>
      <c r="AA66" s="32">
        <f>SMALL($F66:$Q66,6)</f>
        <v>0</v>
      </c>
    </row>
    <row r="67" ht="19.5" customHeight="1">
      <c r="A67" s="43"/>
      <c r="B67" t="s" s="44">
        <v>176</v>
      </c>
      <c r="C67" t="s" s="40">
        <v>177</v>
      </c>
      <c r="D67" s="31"/>
      <c r="E67" t="s" s="23">
        <v>105</v>
      </c>
      <c r="F67" s="32">
        <v>0</v>
      </c>
      <c r="G67" s="32">
        <v>0</v>
      </c>
      <c r="H67" s="32">
        <v>0</v>
      </c>
      <c r="I67" s="32">
        <v>0</v>
      </c>
      <c r="J67" s="32">
        <v>100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3">
        <f>SUM(F67:Q67)</f>
        <v>100</v>
      </c>
      <c r="S67" s="25">
        <f>SUM(V67:AA67)</f>
        <v>0</v>
      </c>
      <c r="T67" s="26">
        <f>R67-S67</f>
        <v>100</v>
      </c>
      <c r="U67" s="33">
        <f>COUNTIF($F67:$Q67,"&gt;0")</f>
        <v>1</v>
      </c>
      <c r="V67" s="32">
        <f>SMALL($F67:$Q67,1)</f>
        <v>0</v>
      </c>
      <c r="W67" s="32">
        <f>SMALL($F67:$Q67,2)</f>
        <v>0</v>
      </c>
      <c r="X67" s="32">
        <f>SMALL($F67:$Q67,3)</f>
        <v>0</v>
      </c>
      <c r="Y67" s="32">
        <f>SMALL($F67:$Q67,4)</f>
        <v>0</v>
      </c>
      <c r="Z67" s="32">
        <f>SMALL($F67:$Q67,5)</f>
        <v>0</v>
      </c>
      <c r="AA67" s="32">
        <f>SMALL($F67:$Q67,6)</f>
        <v>0</v>
      </c>
    </row>
    <row r="68" ht="19.5" customHeight="1">
      <c r="A68" s="43"/>
      <c r="B68" t="s" s="44">
        <v>178</v>
      </c>
      <c r="C68" s="42"/>
      <c r="D68" s="42"/>
      <c r="E68" s="50"/>
      <c r="F68" s="32">
        <v>0</v>
      </c>
      <c r="G68" s="32">
        <v>100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3">
        <f>SUM(F68:Q68)</f>
        <v>100</v>
      </c>
      <c r="S68" s="25">
        <f>SUM(V68:AA68)</f>
        <v>0</v>
      </c>
      <c r="T68" s="26">
        <f>R68-S68</f>
        <v>100</v>
      </c>
      <c r="U68" s="33">
        <f>COUNTIF($F68:$Q68,"&gt;0")</f>
        <v>1</v>
      </c>
      <c r="V68" s="32">
        <f>SMALL($F68:$Q68,1)</f>
        <v>0</v>
      </c>
      <c r="W68" s="32">
        <f>SMALL($F68:$Q68,2)</f>
        <v>0</v>
      </c>
      <c r="X68" s="32">
        <f>SMALL($F68:$Q68,3)</f>
        <v>0</v>
      </c>
      <c r="Y68" s="32">
        <f>SMALL($F68:$Q68,4)</f>
        <v>0</v>
      </c>
      <c r="Z68" s="32">
        <f>SMALL($F68:$Q68,5)</f>
        <v>0</v>
      </c>
      <c r="AA68" s="32">
        <f>SMALL($F68:$Q68,6)</f>
        <v>0</v>
      </c>
    </row>
    <row r="69" ht="19.5" customHeight="1">
      <c r="A69" s="43"/>
      <c r="B69" t="s" s="44">
        <v>164</v>
      </c>
      <c r="C69" s="42"/>
      <c r="D69" s="42"/>
      <c r="E69" s="50"/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100</v>
      </c>
      <c r="N69" s="32">
        <v>0</v>
      </c>
      <c r="O69" s="32">
        <v>0</v>
      </c>
      <c r="P69" s="32">
        <v>0</v>
      </c>
      <c r="Q69" s="32">
        <v>0</v>
      </c>
      <c r="R69" s="33">
        <f>SUM(F69:Q69)</f>
        <v>100</v>
      </c>
      <c r="S69" s="25">
        <f>SUM(V69:AA69)</f>
        <v>0</v>
      </c>
      <c r="T69" s="26">
        <f>R69-S69</f>
        <v>100</v>
      </c>
      <c r="U69" s="33">
        <f>COUNTIF($F69:$Q69,"&gt;0")</f>
        <v>1</v>
      </c>
      <c r="V69" s="32">
        <f>SMALL($F69:$Q69,1)</f>
        <v>0</v>
      </c>
      <c r="W69" s="32">
        <f>SMALL($F69:$Q69,2)</f>
        <v>0</v>
      </c>
      <c r="X69" s="32">
        <f>SMALL($F69:$Q69,3)</f>
        <v>0</v>
      </c>
      <c r="Y69" s="32">
        <f>SMALL($F69:$Q69,4)</f>
        <v>0</v>
      </c>
      <c r="Z69" s="32">
        <f>SMALL($F69:$Q69,5)</f>
        <v>0</v>
      </c>
      <c r="AA69" s="32">
        <f>SMALL($F69:$Q69,6)</f>
        <v>0</v>
      </c>
    </row>
    <row r="70" ht="19.5" customHeight="1">
      <c r="A70" s="38">
        <v>1</v>
      </c>
      <c r="B70" t="s" s="44">
        <v>179</v>
      </c>
      <c r="C70" t="s" s="49">
        <v>180</v>
      </c>
      <c r="D70" s="102"/>
      <c r="E70" t="s" s="23">
        <v>105</v>
      </c>
      <c r="F70" s="32">
        <v>0</v>
      </c>
      <c r="G70" s="32">
        <v>0</v>
      </c>
      <c r="H70" s="32">
        <v>0</v>
      </c>
      <c r="I70" s="32">
        <v>0</v>
      </c>
      <c r="J70" s="32">
        <v>95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3">
        <f>SUM(F70:Q70)</f>
        <v>95</v>
      </c>
      <c r="S70" s="25">
        <f>SUM(V70:AA70)</f>
        <v>0</v>
      </c>
      <c r="T70" s="26">
        <f>R70-S70</f>
        <v>95</v>
      </c>
      <c r="U70" s="33">
        <f>COUNTIF($F70:$Q70,"&gt;0")</f>
        <v>1</v>
      </c>
      <c r="V70" s="32">
        <f>SMALL($F70:$Q70,1)</f>
        <v>0</v>
      </c>
      <c r="W70" s="32">
        <f>SMALL($F70:$Q70,2)</f>
        <v>0</v>
      </c>
      <c r="X70" s="32">
        <f>SMALL($F70:$Q70,3)</f>
        <v>0</v>
      </c>
      <c r="Y70" s="32">
        <f>SMALL($F70:$Q70,4)</f>
        <v>0</v>
      </c>
      <c r="Z70" s="32">
        <f>SMALL($F70:$Q70,5)</f>
        <v>0</v>
      </c>
      <c r="AA70" s="32">
        <f>SMALL($F70:$Q70,6)</f>
        <v>0</v>
      </c>
    </row>
    <row r="71" ht="19.5" customHeight="1">
      <c r="A71" s="43"/>
      <c r="B71" t="s" s="44">
        <v>181</v>
      </c>
      <c r="C71" s="45"/>
      <c r="D71" s="31"/>
      <c r="E71" s="48"/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95</v>
      </c>
      <c r="N71" s="32">
        <v>0</v>
      </c>
      <c r="O71" s="32">
        <v>0</v>
      </c>
      <c r="P71" s="32">
        <v>0</v>
      </c>
      <c r="Q71" s="32">
        <v>0</v>
      </c>
      <c r="R71" s="33">
        <f>SUM(F71:Q71)</f>
        <v>95</v>
      </c>
      <c r="S71" s="25">
        <f>SUM(V71:AA71)</f>
        <v>0</v>
      </c>
      <c r="T71" s="26">
        <f>R71-S71</f>
        <v>95</v>
      </c>
      <c r="U71" s="33">
        <f>COUNTIF($F71:$Q71,"&gt;0")</f>
        <v>1</v>
      </c>
      <c r="V71" s="32">
        <f>SMALL($F71:$Q71,1)</f>
        <v>0</v>
      </c>
      <c r="W71" s="32">
        <f>SMALL($F71:$Q71,2)</f>
        <v>0</v>
      </c>
      <c r="X71" s="32">
        <f>SMALL($F71:$Q71,3)</f>
        <v>0</v>
      </c>
      <c r="Y71" s="32">
        <f>SMALL($F71:$Q71,4)</f>
        <v>0</v>
      </c>
      <c r="Z71" s="32">
        <f>SMALL($F71:$Q71,5)</f>
        <v>0</v>
      </c>
      <c r="AA71" s="32">
        <f>SMALL($F71:$Q71,6)</f>
        <v>0</v>
      </c>
    </row>
    <row r="72" ht="19.5" customHeight="1">
      <c r="A72" s="43"/>
      <c r="B72" t="s" s="44">
        <v>182</v>
      </c>
      <c r="C72" s="31"/>
      <c r="D72" s="31"/>
      <c r="E72" s="48"/>
      <c r="F72" s="32">
        <v>0</v>
      </c>
      <c r="G72" s="32">
        <v>90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3">
        <f>SUM(F72:Q72)</f>
        <v>90</v>
      </c>
      <c r="S72" s="25">
        <f>SUM(V72:AA72)</f>
        <v>0</v>
      </c>
      <c r="T72" s="26">
        <f>R72-S72</f>
        <v>90</v>
      </c>
      <c r="U72" s="33">
        <f>COUNTIF($F72:$Q72,"&gt;0")</f>
        <v>1</v>
      </c>
      <c r="V72" s="32">
        <f>SMALL($F72:$Q72,1)</f>
        <v>0</v>
      </c>
      <c r="W72" s="32">
        <f>SMALL($F72:$Q72,2)</f>
        <v>0</v>
      </c>
      <c r="X72" s="32">
        <f>SMALL($F72:$Q72,3)</f>
        <v>0</v>
      </c>
      <c r="Y72" s="32">
        <f>SMALL($F72:$Q72,4)</f>
        <v>0</v>
      </c>
      <c r="Z72" s="32">
        <f>SMALL($F72:$Q72,5)</f>
        <v>0</v>
      </c>
      <c r="AA72" s="32">
        <f>SMALL($F72:$Q72,6)</f>
        <v>0</v>
      </c>
    </row>
    <row r="73" ht="19.5" customHeight="1">
      <c r="A73" s="43"/>
      <c r="B73" t="s" s="44">
        <v>183</v>
      </c>
      <c r="C73" s="42"/>
      <c r="D73" s="42"/>
      <c r="E73" s="50"/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90</v>
      </c>
      <c r="N73" s="32">
        <v>0</v>
      </c>
      <c r="O73" s="32">
        <v>0</v>
      </c>
      <c r="P73" s="32">
        <v>0</v>
      </c>
      <c r="Q73" s="32">
        <v>0</v>
      </c>
      <c r="R73" s="33">
        <f>SUM(F73:Q73)</f>
        <v>90</v>
      </c>
      <c r="S73" s="25">
        <f>SUM(V73:AA73)</f>
        <v>0</v>
      </c>
      <c r="T73" s="26">
        <f>R73-S73</f>
        <v>90</v>
      </c>
      <c r="U73" s="33">
        <f>COUNTIF($F73:$Q73,"&gt;0")</f>
        <v>1</v>
      </c>
      <c r="V73" s="32">
        <f>SMALL($F73:$Q73,1)</f>
        <v>0</v>
      </c>
      <c r="W73" s="32">
        <f>SMALL($F73:$Q73,2)</f>
        <v>0</v>
      </c>
      <c r="X73" s="32">
        <f>SMALL($F73:$Q73,3)</f>
        <v>0</v>
      </c>
      <c r="Y73" s="32">
        <f>SMALL($F73:$Q73,4)</f>
        <v>0</v>
      </c>
      <c r="Z73" s="32">
        <f>SMALL($F73:$Q73,5)</f>
        <v>0</v>
      </c>
      <c r="AA73" s="32">
        <f>SMALL($F73:$Q73,6)</f>
        <v>0</v>
      </c>
    </row>
    <row r="74" ht="19.5" customHeight="1">
      <c r="A74" s="43"/>
      <c r="B74" t="s" s="44">
        <v>184</v>
      </c>
      <c r="C74" t="s" s="49">
        <v>56</v>
      </c>
      <c r="D74" s="42"/>
      <c r="E74" t="s" s="23">
        <v>105</v>
      </c>
      <c r="F74" s="32">
        <v>0</v>
      </c>
      <c r="G74" s="32">
        <v>0</v>
      </c>
      <c r="H74" s="32">
        <v>0</v>
      </c>
      <c r="I74" s="32">
        <v>0</v>
      </c>
      <c r="J74" s="32">
        <v>85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3">
        <f>SUM(F74:Q74)</f>
        <v>85</v>
      </c>
      <c r="S74" s="25">
        <f>SUM(V74:AA74)</f>
        <v>0</v>
      </c>
      <c r="T74" s="26">
        <f>R74-S74</f>
        <v>85</v>
      </c>
      <c r="U74" s="33">
        <f>COUNTIF($F74:$Q74,"&gt;0")</f>
        <v>1</v>
      </c>
      <c r="V74" s="32">
        <f>SMALL($F74:$Q74,1)</f>
        <v>0</v>
      </c>
      <c r="W74" s="32">
        <f>SMALL($F74:$Q74,2)</f>
        <v>0</v>
      </c>
      <c r="X74" s="32">
        <f>SMALL($F74:$Q74,3)</f>
        <v>0</v>
      </c>
      <c r="Y74" s="32">
        <f>SMALL($F74:$Q74,4)</f>
        <v>0</v>
      </c>
      <c r="Z74" s="32">
        <f>SMALL($F74:$Q74,5)</f>
        <v>0</v>
      </c>
      <c r="AA74" s="32">
        <f>SMALL($F74:$Q74,6)</f>
        <v>0</v>
      </c>
    </row>
    <row r="75" ht="19.5" customHeight="1">
      <c r="A75" s="43"/>
      <c r="B75" t="s" s="44">
        <v>185</v>
      </c>
      <c r="C75" s="31"/>
      <c r="D75" s="31"/>
      <c r="E75" s="48"/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85</v>
      </c>
      <c r="N75" s="32">
        <v>0</v>
      </c>
      <c r="O75" s="32">
        <v>0</v>
      </c>
      <c r="P75" s="32">
        <v>0</v>
      </c>
      <c r="Q75" s="32">
        <v>0</v>
      </c>
      <c r="R75" s="33">
        <f>SUM(F75:Q75)</f>
        <v>85</v>
      </c>
      <c r="S75" s="25">
        <f>SUM(V75:AA75)</f>
        <v>0</v>
      </c>
      <c r="T75" s="26">
        <f>R75-S75</f>
        <v>85</v>
      </c>
      <c r="U75" s="33">
        <f>COUNTIF($F75:$Q75,"&gt;0")</f>
        <v>1</v>
      </c>
      <c r="V75" s="32">
        <f>SMALL($F75:$Q75,1)</f>
        <v>0</v>
      </c>
      <c r="W75" s="32">
        <f>SMALL($F75:$Q75,2)</f>
        <v>0</v>
      </c>
      <c r="X75" s="32">
        <f>SMALL($F75:$Q75,3)</f>
        <v>0</v>
      </c>
      <c r="Y75" s="32">
        <f>SMALL($F75:$Q75,4)</f>
        <v>0</v>
      </c>
      <c r="Z75" s="32">
        <f>SMALL($F75:$Q75,5)</f>
        <v>0</v>
      </c>
      <c r="AA75" s="32">
        <f>SMALL($F75:$Q75,6)</f>
        <v>0</v>
      </c>
    </row>
    <row r="76" ht="19.5" customHeight="1">
      <c r="A76" s="43"/>
      <c r="B76" t="s" s="44">
        <v>186</v>
      </c>
      <c r="C76" t="s" s="49">
        <v>187</v>
      </c>
      <c r="D76" s="43"/>
      <c r="E76" t="s" s="23">
        <v>105</v>
      </c>
      <c r="F76" s="32">
        <v>0</v>
      </c>
      <c r="G76" s="32">
        <v>0</v>
      </c>
      <c r="H76" s="32">
        <v>0</v>
      </c>
      <c r="I76" s="32">
        <v>0</v>
      </c>
      <c r="J76" s="32">
        <v>80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3">
        <f>SUM(F76:Q76)</f>
        <v>80</v>
      </c>
      <c r="S76" s="25">
        <f>SUM(V76:AA76)</f>
        <v>0</v>
      </c>
      <c r="T76" s="26">
        <f>R76-S76</f>
        <v>80</v>
      </c>
      <c r="U76" s="33">
        <f>COUNTIF($F76:$Q76,"&gt;0")</f>
        <v>1</v>
      </c>
      <c r="V76" s="32">
        <f>SMALL($F76:$Q76,1)</f>
        <v>0</v>
      </c>
      <c r="W76" s="32">
        <f>SMALL($F76:$Q76,2)</f>
        <v>0</v>
      </c>
      <c r="X76" s="32">
        <f>SMALL($F76:$Q76,3)</f>
        <v>0</v>
      </c>
      <c r="Y76" s="32">
        <f>SMALL($F76:$Q76,4)</f>
        <v>0</v>
      </c>
      <c r="Z76" s="32">
        <f>SMALL($F76:$Q76,5)</f>
        <v>0</v>
      </c>
      <c r="AA76" s="32">
        <f>SMALL($F76:$Q76,6)</f>
        <v>0</v>
      </c>
    </row>
    <row r="77" ht="19.5" customHeight="1">
      <c r="A77" s="43"/>
      <c r="B77" t="s" s="44">
        <v>188</v>
      </c>
      <c r="C77" s="31"/>
      <c r="D77" s="31"/>
      <c r="E77" s="48"/>
      <c r="F77" s="32">
        <v>0</v>
      </c>
      <c r="G77" s="32">
        <v>80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3">
        <f>SUM(F77:Q77)</f>
        <v>80</v>
      </c>
      <c r="S77" s="25">
        <f>SUM(V77:AA77)</f>
        <v>0</v>
      </c>
      <c r="T77" s="26">
        <f>R77-S77</f>
        <v>80</v>
      </c>
      <c r="U77" s="33">
        <f>COUNTIF($F77:$Q77,"&gt;0")</f>
        <v>1</v>
      </c>
      <c r="V77" s="32">
        <f>SMALL($F77:$Q77,1)</f>
        <v>0</v>
      </c>
      <c r="W77" s="32">
        <f>SMALL($F77:$Q77,2)</f>
        <v>0</v>
      </c>
      <c r="X77" s="32">
        <f>SMALL($F77:$Q77,3)</f>
        <v>0</v>
      </c>
      <c r="Y77" s="32">
        <f>SMALL($F77:$Q77,4)</f>
        <v>0</v>
      </c>
      <c r="Z77" s="32">
        <f>SMALL($F77:$Q77,5)</f>
        <v>0</v>
      </c>
      <c r="AA77" s="32">
        <f>SMALL($F77:$Q77,6)</f>
        <v>0</v>
      </c>
    </row>
    <row r="78" ht="19.5" customHeight="1">
      <c r="A78" s="43"/>
      <c r="B78" t="s" s="44">
        <v>189</v>
      </c>
      <c r="C78" s="42"/>
      <c r="D78" s="43"/>
      <c r="E78" s="50"/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80</v>
      </c>
      <c r="N78" s="32">
        <v>0</v>
      </c>
      <c r="O78" s="32">
        <v>0</v>
      </c>
      <c r="P78" s="32">
        <v>0</v>
      </c>
      <c r="Q78" s="32">
        <v>0</v>
      </c>
      <c r="R78" s="33">
        <f>SUM(F78:Q78)</f>
        <v>80</v>
      </c>
      <c r="S78" s="25">
        <f>SUM(V78:AA78)</f>
        <v>0</v>
      </c>
      <c r="T78" s="26">
        <f>R78-S78</f>
        <v>80</v>
      </c>
      <c r="U78" s="33">
        <f>COUNTIF($F78:$Q78,"&gt;0")</f>
        <v>1</v>
      </c>
      <c r="V78" s="32">
        <f>SMALL($F78:$Q78,1)</f>
        <v>0</v>
      </c>
      <c r="W78" s="32">
        <f>SMALL($F78:$Q78,2)</f>
        <v>0</v>
      </c>
      <c r="X78" s="32">
        <f>SMALL($F78:$Q78,3)</f>
        <v>0</v>
      </c>
      <c r="Y78" s="32">
        <f>SMALL($F78:$Q78,4)</f>
        <v>0</v>
      </c>
      <c r="Z78" s="32">
        <f>SMALL($F78:$Q78,5)</f>
        <v>0</v>
      </c>
      <c r="AA78" s="32">
        <f>SMALL($F78:$Q78,6)</f>
        <v>0</v>
      </c>
    </row>
    <row r="79" ht="19.5" customHeight="1">
      <c r="A79" s="43"/>
      <c r="B79" t="s" s="44">
        <v>190</v>
      </c>
      <c r="C79" t="s" s="49">
        <v>191</v>
      </c>
      <c r="D79" s="42"/>
      <c r="E79" t="s" s="23">
        <v>105</v>
      </c>
      <c r="F79" s="32">
        <v>0</v>
      </c>
      <c r="G79" s="32">
        <v>0</v>
      </c>
      <c r="H79" s="32">
        <v>0</v>
      </c>
      <c r="I79" s="32">
        <v>0</v>
      </c>
      <c r="J79" s="32">
        <v>75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3">
        <f>SUM(F79:Q79)</f>
        <v>75</v>
      </c>
      <c r="S79" s="25">
        <f>SUM(V79:AA79)</f>
        <v>0</v>
      </c>
      <c r="T79" s="26">
        <f>R79-S79</f>
        <v>75</v>
      </c>
      <c r="U79" s="33">
        <f>COUNTIF($F79:$Q79,"&gt;0")</f>
        <v>1</v>
      </c>
      <c r="V79" s="32">
        <f>SMALL($F79:$Q79,1)</f>
        <v>0</v>
      </c>
      <c r="W79" s="32">
        <f>SMALL($F79:$Q79,2)</f>
        <v>0</v>
      </c>
      <c r="X79" s="32">
        <f>SMALL($F79:$Q79,3)</f>
        <v>0</v>
      </c>
      <c r="Y79" s="32">
        <f>SMALL($F79:$Q79,4)</f>
        <v>0</v>
      </c>
      <c r="Z79" s="32">
        <f>SMALL($F79:$Q79,5)</f>
        <v>0</v>
      </c>
      <c r="AA79" s="32">
        <f>SMALL($F79:$Q79,6)</f>
        <v>0</v>
      </c>
    </row>
    <row r="80" ht="19.5" customHeight="1">
      <c r="A80" s="43"/>
      <c r="B80" t="s" s="44">
        <v>192</v>
      </c>
      <c r="C80" s="42"/>
      <c r="D80" s="42"/>
      <c r="E80" s="50"/>
      <c r="F80" s="32">
        <v>0</v>
      </c>
      <c r="G80" s="32">
        <v>75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3">
        <f>SUM(F80:Q80)</f>
        <v>75</v>
      </c>
      <c r="S80" s="25">
        <f>SUM(V80:AA80)</f>
        <v>0</v>
      </c>
      <c r="T80" s="26">
        <f>R80-S80</f>
        <v>75</v>
      </c>
      <c r="U80" s="33">
        <f>COUNTIF($F80:$Q80,"&gt;0")</f>
        <v>1</v>
      </c>
      <c r="V80" s="32">
        <f>SMALL($F80:$Q80,1)</f>
        <v>0</v>
      </c>
      <c r="W80" s="32">
        <f>SMALL($F80:$Q80,2)</f>
        <v>0</v>
      </c>
      <c r="X80" s="32">
        <f>SMALL($F80:$Q80,3)</f>
        <v>0</v>
      </c>
      <c r="Y80" s="32">
        <f>SMALL($F80:$Q80,4)</f>
        <v>0</v>
      </c>
      <c r="Z80" s="32">
        <f>SMALL($F80:$Q80,5)</f>
        <v>0</v>
      </c>
      <c r="AA80" s="32">
        <f>SMALL($F80:$Q80,6)</f>
        <v>0</v>
      </c>
    </row>
    <row r="81" ht="19.5" customHeight="1">
      <c r="A81" s="43"/>
      <c r="B81" t="s" s="44">
        <v>193</v>
      </c>
      <c r="C81" t="s" s="46">
        <v>194</v>
      </c>
      <c r="D81" s="42"/>
      <c r="E81" t="s" s="23">
        <v>105</v>
      </c>
      <c r="F81" s="32">
        <v>0</v>
      </c>
      <c r="G81" s="32">
        <v>0</v>
      </c>
      <c r="H81" s="32">
        <v>0</v>
      </c>
      <c r="I81" s="32">
        <v>0</v>
      </c>
      <c r="J81" s="32">
        <v>70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3">
        <f>SUM(F81:Q81)</f>
        <v>70</v>
      </c>
      <c r="S81" s="25">
        <f>SUM(V81:AA81)</f>
        <v>0</v>
      </c>
      <c r="T81" s="26">
        <f>R81-S81</f>
        <v>70</v>
      </c>
      <c r="U81" s="33">
        <f>COUNTIF($F81:$Q81,"&gt;0")</f>
        <v>1</v>
      </c>
      <c r="V81" s="32">
        <f>SMALL($F81:$Q81,1)</f>
        <v>0</v>
      </c>
      <c r="W81" s="32">
        <f>SMALL($F81:$Q81,2)</f>
        <v>0</v>
      </c>
      <c r="X81" s="32">
        <f>SMALL($F81:$Q81,3)</f>
        <v>0</v>
      </c>
      <c r="Y81" s="32">
        <f>SMALL($F81:$Q81,4)</f>
        <v>0</v>
      </c>
      <c r="Z81" s="32">
        <f>SMALL($F81:$Q81,5)</f>
        <v>0</v>
      </c>
      <c r="AA81" s="32">
        <f>SMALL($F81:$Q81,6)</f>
        <v>0</v>
      </c>
    </row>
    <row r="82" ht="19.5" customHeight="1">
      <c r="A82" s="43"/>
      <c r="B82" t="s" s="44">
        <v>195</v>
      </c>
      <c r="C82" s="31"/>
      <c r="D82" s="31"/>
      <c r="E82" s="48"/>
      <c r="F82" s="32">
        <v>0</v>
      </c>
      <c r="G82" s="32">
        <v>70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3">
        <f>SUM(F82:Q82)</f>
        <v>70</v>
      </c>
      <c r="S82" s="25">
        <f>SUM(V82:AA82)</f>
        <v>0</v>
      </c>
      <c r="T82" s="26">
        <f>R82-S82</f>
        <v>70</v>
      </c>
      <c r="U82" s="33">
        <f>COUNTIF($F82:$Q82,"&gt;0")</f>
        <v>1</v>
      </c>
      <c r="V82" s="32">
        <f>SMALL($F82:$Q82,1)</f>
        <v>0</v>
      </c>
      <c r="W82" s="32">
        <f>SMALL($F82:$Q82,2)</f>
        <v>0</v>
      </c>
      <c r="X82" s="32">
        <f>SMALL($F82:$Q82,3)</f>
        <v>0</v>
      </c>
      <c r="Y82" s="32">
        <f>SMALL($F82:$Q82,4)</f>
        <v>0</v>
      </c>
      <c r="Z82" s="32">
        <f>SMALL($F82:$Q82,5)</f>
        <v>0</v>
      </c>
      <c r="AA82" s="32">
        <f>SMALL($F82:$Q82,6)</f>
        <v>0</v>
      </c>
    </row>
    <row r="83" ht="19.5" customHeight="1">
      <c r="A83" s="43"/>
      <c r="B83" t="s" s="44">
        <v>196</v>
      </c>
      <c r="C83" s="42"/>
      <c r="D83" s="42"/>
      <c r="E83" s="50"/>
      <c r="F83" s="32">
        <v>0</v>
      </c>
      <c r="G83" s="32">
        <v>65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3">
        <f>SUM(F83:Q83)</f>
        <v>65</v>
      </c>
      <c r="S83" s="25">
        <f>SUM(V83:AA83)</f>
        <v>0</v>
      </c>
      <c r="T83" s="26">
        <f>R83-S83</f>
        <v>65</v>
      </c>
      <c r="U83" s="33">
        <f>COUNTIF($F83:$Q83,"&gt;0")</f>
        <v>1</v>
      </c>
      <c r="V83" s="32">
        <f>SMALL($F83:$Q83,1)</f>
        <v>0</v>
      </c>
      <c r="W83" s="32">
        <f>SMALL($F83:$Q83,2)</f>
        <v>0</v>
      </c>
      <c r="X83" s="32">
        <f>SMALL($F83:$Q83,3)</f>
        <v>0</v>
      </c>
      <c r="Y83" s="32">
        <f>SMALL($F83:$Q83,4)</f>
        <v>0</v>
      </c>
      <c r="Z83" s="32">
        <f>SMALL($F83:$Q83,5)</f>
        <v>0</v>
      </c>
      <c r="AA83" s="32">
        <f>SMALL($F83:$Q83,6)</f>
        <v>0</v>
      </c>
    </row>
    <row r="84" ht="19.5" customHeight="1">
      <c r="A84" s="43"/>
      <c r="B84" t="s" s="44">
        <v>197</v>
      </c>
      <c r="C84" t="s" s="46">
        <v>198</v>
      </c>
      <c r="D84" s="47"/>
      <c r="E84" t="s" s="23">
        <v>105</v>
      </c>
      <c r="F84" s="32">
        <v>0</v>
      </c>
      <c r="G84" s="32">
        <v>0</v>
      </c>
      <c r="H84" s="32">
        <v>0</v>
      </c>
      <c r="I84" s="32">
        <v>0</v>
      </c>
      <c r="J84" s="32">
        <v>60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3">
        <f>SUM(F84:Q84)</f>
        <v>60</v>
      </c>
      <c r="S84" s="25">
        <f>SUM(V84:AA84)</f>
        <v>0</v>
      </c>
      <c r="T84" s="26">
        <f>R84-S84</f>
        <v>60</v>
      </c>
      <c r="U84" s="33">
        <f>COUNTIF($F84:$Q84,"&gt;0")</f>
        <v>1</v>
      </c>
      <c r="V84" s="32">
        <f>SMALL($F84:$Q84,1)</f>
        <v>0</v>
      </c>
      <c r="W84" s="32">
        <f>SMALL($F84:$Q84,2)</f>
        <v>0</v>
      </c>
      <c r="X84" s="32">
        <f>SMALL($F84:$Q84,3)</f>
        <v>0</v>
      </c>
      <c r="Y84" s="32">
        <f>SMALL($F84:$Q84,4)</f>
        <v>0</v>
      </c>
      <c r="Z84" s="32">
        <f>SMALL($F84:$Q84,5)</f>
        <v>0</v>
      </c>
      <c r="AA84" s="32">
        <f>SMALL($F84:$Q84,6)</f>
        <v>0</v>
      </c>
    </row>
    <row r="85" ht="19.5" customHeight="1">
      <c r="A85" s="43"/>
      <c r="B85" t="s" s="44">
        <v>199</v>
      </c>
      <c r="C85" s="45"/>
      <c r="D85" s="31"/>
      <c r="E85" t="s" s="23">
        <v>105</v>
      </c>
      <c r="F85" s="32">
        <v>0</v>
      </c>
      <c r="G85" s="32">
        <v>0</v>
      </c>
      <c r="H85" s="32">
        <v>0</v>
      </c>
      <c r="I85" s="32">
        <v>0</v>
      </c>
      <c r="J85" s="32">
        <v>59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3">
        <f>SUM(F85:Q85)</f>
        <v>59</v>
      </c>
      <c r="S85" s="25">
        <f>SUM(V85:AA85)</f>
        <v>0</v>
      </c>
      <c r="T85" s="26">
        <f>R85-S85</f>
        <v>59</v>
      </c>
      <c r="U85" s="33">
        <f>COUNTIF($F85:$Q85,"&gt;0")</f>
        <v>1</v>
      </c>
      <c r="V85" s="32">
        <f>SMALL($F85:$Q85,1)</f>
        <v>0</v>
      </c>
      <c r="W85" s="32">
        <f>SMALL($F85:$Q85,2)</f>
        <v>0</v>
      </c>
      <c r="X85" s="32">
        <f>SMALL($F85:$Q85,3)</f>
        <v>0</v>
      </c>
      <c r="Y85" s="32">
        <f>SMALL($F85:$Q85,4)</f>
        <v>0</v>
      </c>
      <c r="Z85" s="32">
        <f>SMALL($F85:$Q85,5)</f>
        <v>0</v>
      </c>
      <c r="AA85" s="32">
        <f>SMALL($F85:$Q85,6)</f>
        <v>0</v>
      </c>
    </row>
    <row r="86" ht="19.5" customHeight="1">
      <c r="A86" s="43"/>
      <c r="B86" t="s" s="44">
        <v>200</v>
      </c>
      <c r="C86" t="s" s="40">
        <v>201</v>
      </c>
      <c r="D86" s="31"/>
      <c r="E86" t="s" s="23">
        <v>105</v>
      </c>
      <c r="F86" s="32">
        <v>0</v>
      </c>
      <c r="G86" s="32">
        <v>0</v>
      </c>
      <c r="H86" s="32">
        <v>0</v>
      </c>
      <c r="I86" s="32">
        <v>0</v>
      </c>
      <c r="J86" s="32">
        <v>58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3">
        <f>SUM(F86:Q86)</f>
        <v>58</v>
      </c>
      <c r="S86" s="25">
        <f>SUM(V86:AA86)</f>
        <v>0</v>
      </c>
      <c r="T86" s="26">
        <f>R86-S86</f>
        <v>58</v>
      </c>
      <c r="U86" s="33">
        <f>COUNTIF($F86:$Q86,"&gt;0")</f>
        <v>1</v>
      </c>
      <c r="V86" s="32">
        <f>SMALL($F86:$Q86,1)</f>
        <v>0</v>
      </c>
      <c r="W86" s="32">
        <f>SMALL($F86:$Q86,2)</f>
        <v>0</v>
      </c>
      <c r="X86" s="32">
        <f>SMALL($F86:$Q86,3)</f>
        <v>0</v>
      </c>
      <c r="Y86" s="32">
        <f>SMALL($F86:$Q86,4)</f>
        <v>0</v>
      </c>
      <c r="Z86" s="32">
        <f>SMALL($F86:$Q86,5)</f>
        <v>0</v>
      </c>
      <c r="AA86" s="32">
        <f>SMALL($F86:$Q86,6)</f>
        <v>0</v>
      </c>
    </row>
    <row r="87" ht="19.5" customHeight="1">
      <c r="A87" s="43"/>
      <c r="B87" t="s" s="44">
        <v>202</v>
      </c>
      <c r="C87" s="42"/>
      <c r="D87" s="42"/>
      <c r="E87" t="s" s="23">
        <v>105</v>
      </c>
      <c r="F87" s="32">
        <v>0</v>
      </c>
      <c r="G87" s="32">
        <v>0</v>
      </c>
      <c r="H87" s="32">
        <v>0</v>
      </c>
      <c r="I87" s="32">
        <v>0</v>
      </c>
      <c r="J87" s="32">
        <v>57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3">
        <f>SUM(F87:Q87)</f>
        <v>57</v>
      </c>
      <c r="S87" s="25">
        <f>SUM(V87:AA87)</f>
        <v>0</v>
      </c>
      <c r="T87" s="26">
        <f>R87-S87</f>
        <v>57</v>
      </c>
      <c r="U87" s="33">
        <f>COUNTIF($F87:$Q87,"&gt;0")</f>
        <v>1</v>
      </c>
      <c r="V87" s="32">
        <f>SMALL($F87:$Q87,1)</f>
        <v>0</v>
      </c>
      <c r="W87" s="32">
        <f>SMALL($F87:$Q87,2)</f>
        <v>0</v>
      </c>
      <c r="X87" s="32">
        <f>SMALL($F87:$Q87,3)</f>
        <v>0</v>
      </c>
      <c r="Y87" s="32">
        <f>SMALL($F87:$Q87,4)</f>
        <v>0</v>
      </c>
      <c r="Z87" s="32">
        <f>SMALL($F87:$Q87,5)</f>
        <v>0</v>
      </c>
      <c r="AA87" s="32">
        <f>SMALL($F87:$Q87,6)</f>
        <v>0</v>
      </c>
    </row>
    <row r="88" ht="19.5" customHeight="1">
      <c r="A88" s="43"/>
      <c r="B88" t="s" s="49">
        <v>203</v>
      </c>
      <c r="C88" t="s" s="49">
        <v>204</v>
      </c>
      <c r="D88" s="47"/>
      <c r="E88" s="50"/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3">
        <f>SUM(F88:Q88)</f>
        <v>0</v>
      </c>
      <c r="S88" s="25">
        <f>SUM(V88:AA88)</f>
        <v>0</v>
      </c>
      <c r="T88" s="26">
        <f>R88-S88</f>
        <v>0</v>
      </c>
      <c r="U88" s="33">
        <f>COUNTIF($F88:$Q88,"&gt;0")</f>
        <v>0</v>
      </c>
      <c r="V88" s="32">
        <f>SMALL($F88:$Q88,1)</f>
        <v>0</v>
      </c>
      <c r="W88" s="32">
        <f>SMALL($F88:$Q88,2)</f>
        <v>0</v>
      </c>
      <c r="X88" s="32">
        <f>SMALL($F88:$Q88,3)</f>
        <v>0</v>
      </c>
      <c r="Y88" s="32">
        <f>SMALL($F88:$Q88,4)</f>
        <v>0</v>
      </c>
      <c r="Z88" s="32">
        <f>SMALL($F88:$Q88,5)</f>
        <v>0</v>
      </c>
      <c r="AA88" s="32">
        <f>SMALL($F88:$Q88,6)</f>
        <v>0</v>
      </c>
    </row>
    <row r="89" ht="19.5" customHeight="1">
      <c r="A89" s="43"/>
      <c r="B89" t="s" s="46">
        <v>205</v>
      </c>
      <c r="C89" s="42"/>
      <c r="D89" s="42"/>
      <c r="E89" s="50"/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3">
        <f>SUM(F89:Q89)</f>
        <v>0</v>
      </c>
      <c r="S89" s="25">
        <f>SUM(V89:AA89)</f>
        <v>0</v>
      </c>
      <c r="T89" s="26">
        <f>R89-S89</f>
        <v>0</v>
      </c>
      <c r="U89" s="33">
        <f>COUNTIF($F89:$Q89,"&gt;0")</f>
        <v>0</v>
      </c>
      <c r="V89" s="32">
        <f>SMALL($F89:$Q89,1)</f>
        <v>0</v>
      </c>
      <c r="W89" s="32">
        <f>SMALL($F89:$Q89,2)</f>
        <v>0</v>
      </c>
      <c r="X89" s="32">
        <f>SMALL($F89:$Q89,3)</f>
        <v>0</v>
      </c>
      <c r="Y89" s="32">
        <f>SMALL($F89:$Q89,4)</f>
        <v>0</v>
      </c>
      <c r="Z89" s="32">
        <f>SMALL($F89:$Q89,5)</f>
        <v>0</v>
      </c>
      <c r="AA89" s="32">
        <f>SMALL($F89:$Q89,6)</f>
        <v>0</v>
      </c>
    </row>
    <row r="90" ht="19.5" customHeight="1">
      <c r="A90" s="43"/>
      <c r="B90" t="s" s="40">
        <v>206</v>
      </c>
      <c r="C90" t="s" s="40">
        <v>207</v>
      </c>
      <c r="D90" s="31"/>
      <c r="E90" s="48"/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3">
        <f>SUM(F90:Q90)</f>
        <v>0</v>
      </c>
      <c r="S90" s="25">
        <f>SUM(V90:AA90)</f>
        <v>0</v>
      </c>
      <c r="T90" s="26">
        <f>R90-S90</f>
        <v>0</v>
      </c>
      <c r="U90" s="33">
        <f>COUNTIF($F90:$Q90,"&gt;0")</f>
        <v>0</v>
      </c>
      <c r="V90" s="32">
        <f>SMALL($F90:$Q90,1)</f>
        <v>0</v>
      </c>
      <c r="W90" s="32">
        <f>SMALL($F90:$Q90,2)</f>
        <v>0</v>
      </c>
      <c r="X90" s="32">
        <f>SMALL($F90:$Q90,3)</f>
        <v>0</v>
      </c>
      <c r="Y90" s="32">
        <f>SMALL($F90:$Q90,4)</f>
        <v>0</v>
      </c>
      <c r="Z90" s="32">
        <f>SMALL($F90:$Q90,5)</f>
        <v>0</v>
      </c>
      <c r="AA90" s="32">
        <f>SMALL($F90:$Q90,6)</f>
        <v>0</v>
      </c>
    </row>
    <row r="91" ht="19.5" customHeight="1">
      <c r="A91" s="43"/>
      <c r="B91" t="s" s="30">
        <v>208</v>
      </c>
      <c r="C91" s="31"/>
      <c r="D91" s="36"/>
      <c r="E91" s="48"/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3">
        <f>SUM(F91:Q91)</f>
        <v>0</v>
      </c>
      <c r="S91" s="25">
        <f>SUM(V91:AA91)</f>
        <v>0</v>
      </c>
      <c r="T91" s="26">
        <f>R91-S91</f>
        <v>0</v>
      </c>
      <c r="U91" s="33">
        <f>COUNTIF($F91:$Q91,"&gt;0")</f>
        <v>0</v>
      </c>
      <c r="V91" s="32">
        <f>SMALL($F91:$Q91,1)</f>
        <v>0</v>
      </c>
      <c r="W91" s="32">
        <f>SMALL($F91:$Q91,2)</f>
        <v>0</v>
      </c>
      <c r="X91" s="32">
        <f>SMALL($F91:$Q91,3)</f>
        <v>0</v>
      </c>
      <c r="Y91" s="32">
        <f>SMALL($F91:$Q91,4)</f>
        <v>0</v>
      </c>
      <c r="Z91" s="32">
        <f>SMALL($F91:$Q91,5)</f>
        <v>0</v>
      </c>
      <c r="AA91" s="32">
        <f>SMALL($F91:$Q91,6)</f>
        <v>0</v>
      </c>
    </row>
    <row r="92" ht="19.5" customHeight="1">
      <c r="A92" s="43"/>
      <c r="B92" t="s" s="30">
        <v>209</v>
      </c>
      <c r="C92" s="31"/>
      <c r="D92" s="31"/>
      <c r="E92" s="48"/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3">
        <f>SUM(F92:Q92)</f>
        <v>0</v>
      </c>
      <c r="S92" s="25">
        <f>SUM(V92:AA92)</f>
        <v>0</v>
      </c>
      <c r="T92" s="26">
        <f>R92-S92</f>
        <v>0</v>
      </c>
      <c r="U92" s="33">
        <f>COUNTIF($F92:$Q92,"&gt;0")</f>
        <v>0</v>
      </c>
      <c r="V92" s="32">
        <f>SMALL($F92:$Q92,1)</f>
        <v>0</v>
      </c>
      <c r="W92" s="32">
        <f>SMALL($F92:$Q92,2)</f>
        <v>0</v>
      </c>
      <c r="X92" s="32">
        <f>SMALL($F92:$Q92,3)</f>
        <v>0</v>
      </c>
      <c r="Y92" s="32">
        <f>SMALL($F92:$Q92,4)</f>
        <v>0</v>
      </c>
      <c r="Z92" s="32">
        <f>SMALL($F92:$Q92,5)</f>
        <v>0</v>
      </c>
      <c r="AA92" s="32">
        <f>SMALL($F92:$Q92,6)</f>
        <v>0</v>
      </c>
    </row>
    <row r="93" ht="19.5" customHeight="1">
      <c r="A93" s="43"/>
      <c r="B93" t="s" s="30">
        <v>210</v>
      </c>
      <c r="C93" s="31"/>
      <c r="D93" s="31"/>
      <c r="E93" s="48"/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3">
        <f>SUM(F93:Q93)</f>
        <v>0</v>
      </c>
      <c r="S93" s="25">
        <f>SUM(V93:AA93)</f>
        <v>0</v>
      </c>
      <c r="T93" s="26">
        <f>R93-S93</f>
        <v>0</v>
      </c>
      <c r="U93" s="33">
        <f>COUNTIF($F93:$Q93,"&gt;0")</f>
        <v>0</v>
      </c>
      <c r="V93" s="32">
        <f>SMALL($F93:$Q93,1)</f>
        <v>0</v>
      </c>
      <c r="W93" s="32">
        <f>SMALL($F93:$Q93,2)</f>
        <v>0</v>
      </c>
      <c r="X93" s="32">
        <f>SMALL($F93:$Q93,3)</f>
        <v>0</v>
      </c>
      <c r="Y93" s="32">
        <f>SMALL($F93:$Q93,4)</f>
        <v>0</v>
      </c>
      <c r="Z93" s="32">
        <f>SMALL($F93:$Q93,5)</f>
        <v>0</v>
      </c>
      <c r="AA93" s="32">
        <f>SMALL($F93:$Q93,6)</f>
        <v>0</v>
      </c>
    </row>
    <row r="94" ht="19.5" customHeight="1">
      <c r="A94" s="43"/>
      <c r="B94" t="s" s="44">
        <v>211</v>
      </c>
      <c r="C94" t="s" s="30">
        <v>212</v>
      </c>
      <c r="D94" s="31"/>
      <c r="E94" t="s" s="23">
        <v>105</v>
      </c>
      <c r="F94" s="32">
        <v>0</v>
      </c>
      <c r="G94" s="32">
        <v>0</v>
      </c>
      <c r="H94" s="32">
        <v>0</v>
      </c>
      <c r="I94" s="32">
        <v>0</v>
      </c>
      <c r="J94" t="s" s="49">
        <v>70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3">
        <f>SUM(F94:Q94)</f>
        <v>0</v>
      </c>
      <c r="S94" s="25">
        <f>SUM(V94:AA94)</f>
        <v>0</v>
      </c>
      <c r="T94" s="26">
        <f>R94-S94</f>
        <v>0</v>
      </c>
      <c r="U94" s="33">
        <f>COUNTIF($F94:$Q94,"&gt;0")</f>
        <v>0</v>
      </c>
      <c r="V94" s="32">
        <f>SMALL($F94:$Q94,1)</f>
        <v>0</v>
      </c>
      <c r="W94" s="32">
        <f>SMALL($F94:$Q94,2)</f>
        <v>0</v>
      </c>
      <c r="X94" s="32">
        <f>SMALL($F94:$Q94,3)</f>
        <v>0</v>
      </c>
      <c r="Y94" s="32">
        <f>SMALL($F94:$Q94,4)</f>
        <v>0</v>
      </c>
      <c r="Z94" s="32">
        <f>SMALL($F94:$Q94,5)</f>
        <v>0</v>
      </c>
      <c r="AA94" s="32">
        <f>SMALL($F94:$Q94,6)</f>
        <v>0</v>
      </c>
    </row>
    <row r="95" ht="19.5" customHeight="1">
      <c r="A95" s="43"/>
      <c r="B95" t="s" s="30">
        <v>213</v>
      </c>
      <c r="C95" s="31"/>
      <c r="D95" s="31"/>
      <c r="E95" s="48"/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3">
        <v>0</v>
      </c>
      <c r="S95" s="25">
        <f>SUM(V95:AA95)</f>
        <v>0</v>
      </c>
      <c r="T95" s="26">
        <f>R95-S95</f>
        <v>0</v>
      </c>
      <c r="U95" s="33">
        <f>COUNTIF($F95:$Q95,"&gt;0")</f>
        <v>0</v>
      </c>
      <c r="V95" s="32">
        <f>SMALL($F95:$Q95,1)</f>
        <v>0</v>
      </c>
      <c r="W95" s="32">
        <f>SMALL($F95:$Q95,2)</f>
        <v>0</v>
      </c>
      <c r="X95" s="32">
        <f>SMALL($F95:$Q95,3)</f>
        <v>0</v>
      </c>
      <c r="Y95" s="32">
        <f>SMALL($F95:$Q95,4)</f>
        <v>0</v>
      </c>
      <c r="Z95" s="32">
        <f>SMALL($F95:$Q95,5)</f>
        <v>0</v>
      </c>
      <c r="AA95" s="32">
        <f>SMALL($F95:$Q95,6)</f>
        <v>0</v>
      </c>
    </row>
    <row r="96" ht="19.5" customHeight="1">
      <c r="A96" s="43"/>
      <c r="B96" t="s" s="44">
        <v>214</v>
      </c>
      <c r="C96" s="31"/>
      <c r="D96" s="31"/>
      <c r="E96" s="48"/>
      <c r="F96" s="32">
        <v>0</v>
      </c>
      <c r="G96" t="s" s="49">
        <v>215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3">
        <f>SUM(F96:Q96)</f>
        <v>0</v>
      </c>
      <c r="S96" s="25">
        <f>SUM(V96:AA96)</f>
        <v>0</v>
      </c>
      <c r="T96" s="26">
        <f>R96-S96</f>
        <v>0</v>
      </c>
      <c r="U96" s="33">
        <f>COUNTIF($F96:$Q96,"&gt;0")</f>
        <v>0</v>
      </c>
      <c r="V96" s="32">
        <f>SMALL($F96:$Q96,1)</f>
        <v>0</v>
      </c>
      <c r="W96" s="32">
        <f>SMALL($F96:$Q96,2)</f>
        <v>0</v>
      </c>
      <c r="X96" s="32">
        <f>SMALL($F96:$Q96,3)</f>
        <v>0</v>
      </c>
      <c r="Y96" s="32">
        <f>SMALL($F96:$Q96,4)</f>
        <v>0</v>
      </c>
      <c r="Z96" s="32">
        <f>SMALL($F96:$Q96,5)</f>
        <v>0</v>
      </c>
      <c r="AA96" s="32">
        <f>SMALL($F96:$Q96,6)</f>
        <v>0</v>
      </c>
    </row>
    <row r="97" ht="19.5" customHeight="1">
      <c r="A97" s="43"/>
      <c r="B97" t="s" s="103">
        <v>216</v>
      </c>
      <c r="C97" s="31"/>
      <c r="D97" s="31"/>
      <c r="E97" s="48"/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3">
        <f>SUM(F97:Q97)</f>
        <v>0</v>
      </c>
      <c r="S97" s="25">
        <f>SUM(V97:AA97)</f>
        <v>0</v>
      </c>
      <c r="T97" s="26">
        <f>R97-S97</f>
        <v>0</v>
      </c>
      <c r="U97" s="33">
        <f>COUNTIF($F97:$Q97,"&gt;0")</f>
        <v>0</v>
      </c>
      <c r="V97" s="32">
        <f>SMALL($F97:$Q97,1)</f>
        <v>0</v>
      </c>
      <c r="W97" s="32">
        <f>SMALL($F97:$Q97,2)</f>
        <v>0</v>
      </c>
      <c r="X97" s="32">
        <f>SMALL($F97:$Q97,3)</f>
        <v>0</v>
      </c>
      <c r="Y97" s="32">
        <f>SMALL($F97:$Q97,4)</f>
        <v>0</v>
      </c>
      <c r="Z97" s="32">
        <f>SMALL($F97:$Q97,5)</f>
        <v>0</v>
      </c>
      <c r="AA97" s="32">
        <f>SMALL($F97:$Q97,6)</f>
        <v>0</v>
      </c>
    </row>
    <row r="98" ht="20.25" customHeight="1">
      <c r="A98" s="51"/>
      <c r="B98" s="42"/>
      <c r="C98" s="42"/>
      <c r="D98" s="22"/>
      <c r="E98" s="52"/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2"/>
      <c r="Q98" s="24">
        <v>0</v>
      </c>
      <c r="R98" s="25">
        <f>SUM(F98:Q98)</f>
        <v>0</v>
      </c>
      <c r="S98" s="25">
        <f>SUM(V98:AA98)</f>
        <v>0</v>
      </c>
      <c r="T98" s="26">
        <f>R98-S98</f>
        <v>0</v>
      </c>
      <c r="U98" s="25">
        <f>COUNTIF($F98:$Q98,"&gt;0")</f>
        <v>0</v>
      </c>
      <c r="V98" s="32">
        <f>SMALL($F98:$Q98,1)</f>
        <v>0</v>
      </c>
      <c r="W98" s="32">
        <f>SMALL($F98:$Q98,2)</f>
        <v>0</v>
      </c>
      <c r="X98" s="32">
        <f>SMALL($F98:$Q98,3)</f>
        <v>0</v>
      </c>
      <c r="Y98" s="32">
        <f>SMALL($F98:$Q98,4)</f>
        <v>0</v>
      </c>
      <c r="Z98" s="32">
        <f>SMALL($F98:$Q98,5)</f>
        <v>0</v>
      </c>
      <c r="AA98" s="32">
        <f>SMALL($F98:$Q98,6)</f>
        <v>0</v>
      </c>
    </row>
    <row r="99" ht="20.25" customHeight="1">
      <c r="A99" s="51"/>
      <c r="B99" s="42"/>
      <c r="C99" s="42"/>
      <c r="D99" s="22"/>
      <c r="E99" s="52"/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2"/>
      <c r="Q99" s="24">
        <v>0</v>
      </c>
      <c r="R99" s="25">
        <f>SUM(F99:Q99)</f>
        <v>0</v>
      </c>
      <c r="S99" s="25">
        <f>SUM(V99:AA99)</f>
        <v>0</v>
      </c>
      <c r="T99" s="26">
        <f>R99-S99</f>
        <v>0</v>
      </c>
      <c r="U99" s="25">
        <f>COUNTIF($F99:$Q99,"&gt;0")</f>
        <v>0</v>
      </c>
      <c r="V99" s="32">
        <f>SMALL($F99:$Q99,1)</f>
        <v>0</v>
      </c>
      <c r="W99" s="32">
        <f>SMALL($F99:$Q99,2)</f>
        <v>0</v>
      </c>
      <c r="X99" s="32">
        <f>SMALL($F99:$Q99,3)</f>
        <v>0</v>
      </c>
      <c r="Y99" s="32">
        <f>SMALL($F99:$Q99,4)</f>
        <v>0</v>
      </c>
      <c r="Z99" s="32">
        <f>SMALL($F99:$Q99,5)</f>
        <v>0</v>
      </c>
      <c r="AA99" s="32">
        <f>SMALL($F99:$Q99,6)</f>
        <v>0</v>
      </c>
    </row>
    <row r="100" ht="20.25" customHeight="1">
      <c r="A100" s="51"/>
      <c r="B100" s="42"/>
      <c r="C100" s="42"/>
      <c r="D100" s="22"/>
      <c r="E100" s="52"/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2"/>
      <c r="Q100" s="24">
        <v>0</v>
      </c>
      <c r="R100" s="25">
        <f>SUM(F100:Q100)</f>
        <v>0</v>
      </c>
      <c r="S100" s="25">
        <f>SUM(V100:AA100)</f>
        <v>0</v>
      </c>
      <c r="T100" s="26">
        <f>R100-S100</f>
        <v>0</v>
      </c>
      <c r="U100" s="25">
        <f>COUNTIF($F100:$Q100,"&gt;0")</f>
        <v>0</v>
      </c>
      <c r="V100" s="32">
        <f>SMALL($F100:$Q100,1)</f>
        <v>0</v>
      </c>
      <c r="W100" s="32">
        <f>SMALL($F100:$Q100,2)</f>
        <v>0</v>
      </c>
      <c r="X100" s="32">
        <f>SMALL($F100:$Q100,3)</f>
        <v>0</v>
      </c>
      <c r="Y100" s="32">
        <f>SMALL($F100:$Q100,4)</f>
        <v>0</v>
      </c>
      <c r="Z100" s="32">
        <f>SMALL($F100:$Q100,5)</f>
        <v>0</v>
      </c>
      <c r="AA100" s="32">
        <f>SMALL($F100:$Q100,6)</f>
        <v>0</v>
      </c>
    </row>
    <row r="101" ht="20.25" customHeight="1">
      <c r="A101" t="s" s="53">
        <v>85</v>
      </c>
      <c r="B101" s="42"/>
      <c r="C101" s="42"/>
      <c r="D101" s="54"/>
      <c r="E101" s="55"/>
      <c r="F101" s="54"/>
      <c r="G101" s="54"/>
      <c r="H101" s="54"/>
      <c r="I101" s="54"/>
      <c r="J101" s="22"/>
      <c r="K101" s="22"/>
      <c r="L101" s="54"/>
      <c r="M101" s="54"/>
      <c r="N101" s="54"/>
      <c r="O101" s="54"/>
      <c r="P101" s="54"/>
      <c r="Q101" s="54"/>
      <c r="R101" s="54"/>
      <c r="S101" s="56"/>
      <c r="T101" s="57"/>
      <c r="U101" s="54"/>
      <c r="V101" s="58"/>
      <c r="W101" s="58"/>
      <c r="X101" s="58"/>
      <c r="Y101" s="58"/>
      <c r="Z101" s="58"/>
      <c r="AA101" s="58"/>
    </row>
    <row r="102" ht="20.25" customHeight="1">
      <c r="A102" t="s" s="59">
        <v>217</v>
      </c>
      <c r="B102" s="43"/>
      <c r="C102" s="42"/>
      <c r="D102" s="54"/>
      <c r="E102" s="55"/>
      <c r="F102" s="54"/>
      <c r="G102" s="54"/>
      <c r="H102" s="54"/>
      <c r="I102" s="54"/>
      <c r="J102" s="60">
        <v>43281</v>
      </c>
      <c r="K102" s="22"/>
      <c r="L102" s="54"/>
      <c r="M102" s="54"/>
      <c r="N102" s="54"/>
      <c r="O102" s="54"/>
      <c r="P102" s="54"/>
      <c r="Q102" s="54"/>
      <c r="R102" s="54"/>
      <c r="S102" s="56"/>
      <c r="T102" s="57"/>
      <c r="U102" s="54"/>
      <c r="V102" s="58"/>
      <c r="W102" s="58"/>
      <c r="X102" s="58"/>
      <c r="Y102" s="58"/>
      <c r="Z102" s="58"/>
      <c r="AA102" s="58"/>
    </row>
  </sheetData>
  <pageMargins left="0.75" right="0.75" top="1" bottom="1" header="0.512" footer="0.512"/>
  <pageSetup firstPageNumber="1" fitToHeight="1" fitToWidth="1" scale="65" useFirstPageNumber="0" orientation="landscape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A36"/>
  <sheetViews>
    <sheetView workbookViewId="0" showGridLines="0" defaultGridColor="1"/>
  </sheetViews>
  <sheetFormatPr defaultColWidth="13" defaultRowHeight="19.5" customHeight="1" outlineLevelRow="0" outlineLevelCol="0"/>
  <cols>
    <col min="1" max="1" width="6.73438" style="104" customWidth="1"/>
    <col min="2" max="2" width="11.5781" style="104" customWidth="1"/>
    <col min="3" max="3" width="18.4453" style="104" customWidth="1"/>
    <col min="4" max="4" width="5.57812" style="104" customWidth="1"/>
    <col min="5" max="5" width="6.15625" style="104" customWidth="1"/>
    <col min="6" max="6" width="6.44531" style="104" customWidth="1"/>
    <col min="7" max="7" width="6" style="104" customWidth="1"/>
    <col min="8" max="8" width="3.86719" style="104" customWidth="1"/>
    <col min="9" max="9" width="4.44531" style="104" customWidth="1"/>
    <col min="10" max="10" width="6.57812" style="104" customWidth="1"/>
    <col min="11" max="11" width="7.15625" style="104" customWidth="1"/>
    <col min="12" max="12" width="4.28906" style="104" customWidth="1"/>
    <col min="13" max="13" width="5.73438" style="104" customWidth="1"/>
    <col min="14" max="14" width="5.28906" style="104" customWidth="1"/>
    <col min="15" max="15" width="4.44531" style="104" customWidth="1"/>
    <col min="16" max="16" width="6.15625" style="104" customWidth="1"/>
    <col min="17" max="17" width="6.57812" style="104" customWidth="1"/>
    <col min="18" max="18" width="5.15625" style="104" customWidth="1"/>
    <col min="19" max="19" width="5.73438" style="104" customWidth="1"/>
    <col min="20" max="20" width="8.28906" style="104" customWidth="1"/>
    <col min="21" max="21" width="6.57812" style="104" customWidth="1"/>
    <col min="22" max="22" width="4.57812" style="104" customWidth="1"/>
    <col min="23" max="23" width="4.73438" style="104" customWidth="1"/>
    <col min="24" max="24" width="5" style="104" customWidth="1"/>
    <col min="25" max="25" width="5.44531" style="104" customWidth="1"/>
    <col min="26" max="26" width="5.44531" style="104" customWidth="1"/>
    <col min="27" max="27" width="5.86719" style="104" customWidth="1"/>
    <col min="28" max="256" width="13" style="104" customWidth="1"/>
  </cols>
  <sheetData>
    <row r="1" ht="19.5" customHeight="1">
      <c r="A1" t="s" s="105">
        <v>0</v>
      </c>
      <c r="B1" t="s" s="106">
        <v>1</v>
      </c>
      <c r="C1" t="s" s="106">
        <v>2</v>
      </c>
      <c r="D1" t="s" s="106">
        <v>3</v>
      </c>
      <c r="E1" t="s" s="106">
        <v>4</v>
      </c>
      <c r="F1" t="s" s="106">
        <v>218</v>
      </c>
      <c r="G1" t="s" s="106">
        <v>219</v>
      </c>
      <c r="H1" t="s" s="106">
        <v>7</v>
      </c>
      <c r="I1" t="s" s="106">
        <v>8</v>
      </c>
      <c r="J1" t="s" s="106">
        <v>220</v>
      </c>
      <c r="K1" t="s" s="106">
        <v>10</v>
      </c>
      <c r="L1" t="s" s="106">
        <v>11</v>
      </c>
      <c r="M1" t="s" s="106">
        <v>12</v>
      </c>
      <c r="N1" t="s" s="106">
        <v>13</v>
      </c>
      <c r="O1" t="s" s="106">
        <v>14</v>
      </c>
      <c r="P1" t="s" s="106">
        <v>15</v>
      </c>
      <c r="Q1" t="s" s="106">
        <v>16</v>
      </c>
      <c r="R1" t="s" s="106">
        <v>17</v>
      </c>
      <c r="S1" t="s" s="106">
        <v>18</v>
      </c>
      <c r="T1" t="s" s="107">
        <v>19</v>
      </c>
      <c r="U1" t="s" s="108">
        <v>20</v>
      </c>
      <c r="V1" t="s" s="109">
        <v>21</v>
      </c>
      <c r="W1" t="s" s="109">
        <v>22</v>
      </c>
      <c r="X1" t="s" s="109">
        <v>23</v>
      </c>
      <c r="Y1" t="s" s="109">
        <v>24</v>
      </c>
      <c r="Z1" t="s" s="109">
        <v>25</v>
      </c>
      <c r="AA1" t="s" s="109">
        <v>26</v>
      </c>
    </row>
    <row r="2" ht="19.5" customHeight="1">
      <c r="A2" s="110"/>
      <c r="B2" t="s" s="111">
        <v>221</v>
      </c>
      <c r="C2" t="s" s="112">
        <v>89</v>
      </c>
      <c r="D2" s="113"/>
      <c r="E2" t="s" s="90">
        <v>222</v>
      </c>
      <c r="F2" s="12">
        <v>0</v>
      </c>
      <c r="G2" s="12">
        <v>200</v>
      </c>
      <c r="H2" s="12">
        <v>0</v>
      </c>
      <c r="I2" s="12">
        <v>0</v>
      </c>
      <c r="J2" s="12">
        <v>0</v>
      </c>
      <c r="K2" s="12">
        <v>200</v>
      </c>
      <c r="L2" s="12">
        <v>0</v>
      </c>
      <c r="M2" s="12">
        <v>0</v>
      </c>
      <c r="N2" s="12">
        <v>200</v>
      </c>
      <c r="O2" s="12">
        <v>0</v>
      </c>
      <c r="P2" s="12">
        <v>200</v>
      </c>
      <c r="Q2" s="12">
        <v>0</v>
      </c>
      <c r="R2" s="91">
        <f>SUM(F2:Q2)</f>
        <v>800</v>
      </c>
      <c r="S2" s="16">
        <f>SUM(V2:AA2)</f>
        <v>0</v>
      </c>
      <c r="T2" s="17">
        <f>R2-S2</f>
        <v>800</v>
      </c>
      <c r="U2" s="18">
        <f>COUNTIF($F2:$Q2,"&gt;0")</f>
        <v>4</v>
      </c>
      <c r="V2" s="19">
        <f>SMALL($F2:$Q2,1)</f>
        <v>0</v>
      </c>
      <c r="W2" s="19">
        <f>SMALL($F2:$Q2,2)</f>
        <v>0</v>
      </c>
      <c r="X2" s="19">
        <f>SMALL($F2:$Q2,3)</f>
        <v>0</v>
      </c>
      <c r="Y2" s="19">
        <f>SMALL($F2:$Q2,4)</f>
        <v>0</v>
      </c>
      <c r="Z2" s="19">
        <f>SMALL($F2:$Q2,5)</f>
        <v>0</v>
      </c>
      <c r="AA2" s="19">
        <f>SMALL($F2:$Q2,6)</f>
        <v>0</v>
      </c>
    </row>
    <row r="3" ht="30.75" customHeight="1">
      <c r="A3" s="20">
        <v>2</v>
      </c>
      <c r="B3" t="s" s="21">
        <v>223</v>
      </c>
      <c r="C3" t="s" s="21">
        <v>121</v>
      </c>
      <c r="D3" s="51"/>
      <c r="E3" t="s" s="23">
        <v>222</v>
      </c>
      <c r="F3" s="24">
        <v>200</v>
      </c>
      <c r="G3" s="24">
        <v>190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200</v>
      </c>
      <c r="N3" s="24">
        <v>180</v>
      </c>
      <c r="O3" s="24">
        <v>0</v>
      </c>
      <c r="P3" s="24">
        <v>190</v>
      </c>
      <c r="Q3" s="24">
        <v>0</v>
      </c>
      <c r="R3" s="25">
        <f>SUM(F3:Q3)</f>
        <v>960</v>
      </c>
      <c r="S3" s="25">
        <f>SUM(V3:AA3)</f>
        <v>180</v>
      </c>
      <c r="T3" s="26">
        <f>R3-S3</f>
        <v>780</v>
      </c>
      <c r="U3" s="25">
        <f>COUNTIF($F3:$Q3,"&gt;0")</f>
        <v>5</v>
      </c>
      <c r="V3" s="27">
        <v>180</v>
      </c>
      <c r="W3" s="27">
        <f>SMALL($F3:$Q3,2)</f>
        <v>0</v>
      </c>
      <c r="X3" s="27">
        <f>SMALL($F3:$Q3,3)</f>
        <v>0</v>
      </c>
      <c r="Y3" s="27">
        <f>SMALL($F3:$Q3,4)</f>
        <v>0</v>
      </c>
      <c r="Z3" s="27">
        <f>SMALL($F3:$Q3,5)</f>
        <v>0</v>
      </c>
      <c r="AA3" s="27">
        <f>SMALL($F3:$Q3,6)</f>
        <v>0</v>
      </c>
    </row>
    <row r="4" ht="19.5" customHeight="1">
      <c r="A4" s="28">
        <v>3</v>
      </c>
      <c r="B4" t="s" s="85">
        <v>224</v>
      </c>
      <c r="C4" t="s" s="40">
        <v>118</v>
      </c>
      <c r="D4" s="31"/>
      <c r="E4" t="s" s="23">
        <v>222</v>
      </c>
      <c r="F4" s="32">
        <v>0</v>
      </c>
      <c r="G4" s="32">
        <v>160</v>
      </c>
      <c r="H4" s="32">
        <v>0</v>
      </c>
      <c r="I4" s="32">
        <v>0</v>
      </c>
      <c r="J4" s="32">
        <v>140</v>
      </c>
      <c r="K4" s="32">
        <v>0</v>
      </c>
      <c r="L4" s="32">
        <v>0</v>
      </c>
      <c r="M4" s="32">
        <v>180</v>
      </c>
      <c r="N4" s="32">
        <v>170</v>
      </c>
      <c r="O4" s="32">
        <v>0</v>
      </c>
      <c r="P4" s="32">
        <v>0</v>
      </c>
      <c r="Q4" s="32">
        <v>0</v>
      </c>
      <c r="R4" s="33">
        <f>SUM(F4:Q4)</f>
        <v>650</v>
      </c>
      <c r="S4" s="25">
        <f>SUM(V4:AA4)</f>
        <v>0</v>
      </c>
      <c r="T4" s="26">
        <f>R4-S4</f>
        <v>650</v>
      </c>
      <c r="U4" s="33">
        <f>COUNTIF($F4:$Q4,"&gt;0")</f>
        <v>4</v>
      </c>
      <c r="V4" s="32">
        <f>SMALL($F4:$Q4,1)</f>
        <v>0</v>
      </c>
      <c r="W4" s="32">
        <f>SMALL($F4:$Q4,2)</f>
        <v>0</v>
      </c>
      <c r="X4" s="32">
        <f>SMALL($F4:$Q4,3)</f>
        <v>0</v>
      </c>
      <c r="Y4" s="32">
        <f>SMALL($F4:$Q4,4)</f>
        <v>0</v>
      </c>
      <c r="Z4" s="32">
        <f>SMALL($F4:$Q4,5)</f>
        <v>0</v>
      </c>
      <c r="AA4" s="32">
        <f>SMALL($F4:$Q4,6)</f>
        <v>0</v>
      </c>
    </row>
    <row r="5" ht="19.5" customHeight="1">
      <c r="A5" s="43"/>
      <c r="B5" t="s" s="46">
        <v>225</v>
      </c>
      <c r="C5" t="s" s="49">
        <v>118</v>
      </c>
      <c r="D5" s="43"/>
      <c r="E5" t="s" s="23">
        <v>222</v>
      </c>
      <c r="F5" s="32">
        <v>0</v>
      </c>
      <c r="G5" s="32">
        <v>180</v>
      </c>
      <c r="H5" s="32">
        <v>0</v>
      </c>
      <c r="I5" s="32">
        <v>0</v>
      </c>
      <c r="J5" s="32">
        <v>180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3">
        <f>SUM(F5:Q5)</f>
        <v>360</v>
      </c>
      <c r="S5" s="25">
        <f>SUM(V5:AA5)</f>
        <v>0</v>
      </c>
      <c r="T5" s="26">
        <f>R5-S5</f>
        <v>360</v>
      </c>
      <c r="U5" s="33">
        <f>COUNTIF($F5:$Q5,"&gt;0")</f>
        <v>2</v>
      </c>
      <c r="V5" s="32">
        <f>SMALL($F5:$Q5,1)</f>
        <v>0</v>
      </c>
      <c r="W5" s="32">
        <f>SMALL($F5:$Q5,2)</f>
        <v>0</v>
      </c>
      <c r="X5" s="32">
        <f>SMALL($F5:$Q5,3)</f>
        <v>0</v>
      </c>
      <c r="Y5" s="32">
        <f>SMALL($F5:$Q5,4)</f>
        <v>0</v>
      </c>
      <c r="Z5" s="32">
        <f>SMALL($F5:$Q5,5)</f>
        <v>0</v>
      </c>
      <c r="AA5" s="32">
        <f>SMALL($F5:$Q5,6)</f>
        <v>0</v>
      </c>
    </row>
    <row r="6" ht="19.5" customHeight="1">
      <c r="A6" s="43"/>
      <c r="B6" t="s" s="40">
        <v>226</v>
      </c>
      <c r="C6" s="45"/>
      <c r="D6" s="31"/>
      <c r="E6" t="s" s="23">
        <v>222</v>
      </c>
      <c r="F6" s="32">
        <v>0</v>
      </c>
      <c r="G6" s="32">
        <v>170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190</v>
      </c>
      <c r="N6" s="32">
        <v>0</v>
      </c>
      <c r="O6" s="32">
        <v>0</v>
      </c>
      <c r="P6" s="32">
        <v>0</v>
      </c>
      <c r="Q6" s="32">
        <v>0</v>
      </c>
      <c r="R6" s="33">
        <f>SUM(F6:Q6)</f>
        <v>360</v>
      </c>
      <c r="S6" s="25">
        <f>SUM(V6:AA6)</f>
        <v>0</v>
      </c>
      <c r="T6" s="26">
        <f>R6-S6</f>
        <v>360</v>
      </c>
      <c r="U6" s="33">
        <f>COUNTIF($F6:$Q6,"&gt;0")</f>
        <v>2</v>
      </c>
      <c r="V6" s="32">
        <f>SMALL($F6:$Q6,1)</f>
        <v>0</v>
      </c>
      <c r="W6" s="32">
        <f>SMALL($F6:$Q6,2)</f>
        <v>0</v>
      </c>
      <c r="X6" s="32">
        <f>SMALL($F6:$Q6,3)</f>
        <v>0</v>
      </c>
      <c r="Y6" s="32">
        <f>SMALL($F6:$Q6,4)</f>
        <v>0</v>
      </c>
      <c r="Z6" s="32">
        <f>SMALL($F6:$Q6,5)</f>
        <v>0</v>
      </c>
      <c r="AA6" s="32">
        <f>SMALL($F6:$Q6,6)</f>
        <v>0</v>
      </c>
    </row>
    <row r="7" ht="19.5" customHeight="1">
      <c r="A7" s="43"/>
      <c r="B7" t="s" s="114">
        <v>227</v>
      </c>
      <c r="C7" s="31"/>
      <c r="D7" s="31"/>
      <c r="E7" t="s" s="23">
        <v>222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170</v>
      </c>
      <c r="N7" s="32">
        <v>0</v>
      </c>
      <c r="O7" s="32">
        <v>0</v>
      </c>
      <c r="P7" s="32">
        <v>180</v>
      </c>
      <c r="Q7" s="32">
        <v>0</v>
      </c>
      <c r="R7" s="33">
        <f>SUM(F7:Q7)</f>
        <v>350</v>
      </c>
      <c r="S7" s="25">
        <f>SUM(V7:AA7)</f>
        <v>0</v>
      </c>
      <c r="T7" s="26">
        <f>R7-S7</f>
        <v>350</v>
      </c>
      <c r="U7" s="33">
        <f>COUNTIF($F7:$Q7,"&gt;0")</f>
        <v>2</v>
      </c>
      <c r="V7" s="32">
        <f>SMALL($F7:$Q7,1)</f>
        <v>0</v>
      </c>
      <c r="W7" s="32">
        <f>SMALL($F7:$Q7,2)</f>
        <v>0</v>
      </c>
      <c r="X7" s="32">
        <f>SMALL($F7:$Q7,3)</f>
        <v>0</v>
      </c>
      <c r="Y7" s="32">
        <f>SMALL($F7:$Q7,4)</f>
        <v>0</v>
      </c>
      <c r="Z7" s="32">
        <f>SMALL($F7:$Q7,5)</f>
        <v>0</v>
      </c>
      <c r="AA7" s="32">
        <f>SMALL($F7:$Q7,6)</f>
        <v>0</v>
      </c>
    </row>
    <row r="8" ht="19.5" customHeight="1">
      <c r="A8" s="43"/>
      <c r="B8" t="s" s="85">
        <v>228</v>
      </c>
      <c r="C8" t="s" s="40">
        <v>201</v>
      </c>
      <c r="D8" s="31"/>
      <c r="E8" t="s" s="23">
        <v>222</v>
      </c>
      <c r="F8" s="32">
        <v>0</v>
      </c>
      <c r="G8" s="32">
        <v>0</v>
      </c>
      <c r="H8" s="32">
        <v>0</v>
      </c>
      <c r="I8" s="32">
        <v>0</v>
      </c>
      <c r="J8" s="32">
        <v>160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160</v>
      </c>
      <c r="Q8" s="32">
        <v>0</v>
      </c>
      <c r="R8" s="33">
        <f>SUM(F8:Q8)</f>
        <v>320</v>
      </c>
      <c r="S8" s="25">
        <f>SUM(V8:AA8)</f>
        <v>0</v>
      </c>
      <c r="T8" s="26">
        <f>R8-S8</f>
        <v>320</v>
      </c>
      <c r="U8" s="33">
        <f>COUNTIF($F8:$Q8,"&gt;0")</f>
        <v>2</v>
      </c>
      <c r="V8" s="32">
        <f>SMALL($F8:$Q8,1)</f>
        <v>0</v>
      </c>
      <c r="W8" s="32">
        <f>SMALL($F8:$Q8,2)</f>
        <v>0</v>
      </c>
      <c r="X8" s="32">
        <f>SMALL($F8:$Q8,3)</f>
        <v>0</v>
      </c>
      <c r="Y8" s="32">
        <f>SMALL($F8:$Q8,4)</f>
        <v>0</v>
      </c>
      <c r="Z8" s="32">
        <f>SMALL($F8:$Q8,5)</f>
        <v>0</v>
      </c>
      <c r="AA8" s="32">
        <f>SMALL($F8:$Q8,6)</f>
        <v>0</v>
      </c>
    </row>
    <row r="9" ht="19.5" customHeight="1">
      <c r="A9" s="43"/>
      <c r="B9" t="s" s="114">
        <v>229</v>
      </c>
      <c r="C9" t="s" s="40">
        <v>230</v>
      </c>
      <c r="D9" s="31"/>
      <c r="E9" t="s" s="23">
        <v>222</v>
      </c>
      <c r="F9" s="32">
        <v>0</v>
      </c>
      <c r="G9" s="32">
        <v>0</v>
      </c>
      <c r="H9" s="32">
        <v>0</v>
      </c>
      <c r="I9" s="32">
        <v>0</v>
      </c>
      <c r="J9" s="32">
        <v>150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170</v>
      </c>
      <c r="R9" s="33">
        <f>SUM(F9:Q9)</f>
        <v>320</v>
      </c>
      <c r="S9" s="25">
        <f>SUM(V9:AA9)</f>
        <v>0</v>
      </c>
      <c r="T9" s="26">
        <f>R9-S9</f>
        <v>320</v>
      </c>
      <c r="U9" s="33">
        <f>COUNTIF($F9:$Q9,"&gt;0")</f>
        <v>2</v>
      </c>
      <c r="V9" s="32">
        <f>SMALL($F9:$Q9,1)</f>
        <v>0</v>
      </c>
      <c r="W9" s="32">
        <f>SMALL($F9:$Q9,2)</f>
        <v>0</v>
      </c>
      <c r="X9" s="32">
        <f>SMALL($F9:$Q9,3)</f>
        <v>0</v>
      </c>
      <c r="Y9" s="32">
        <f>SMALL($F9:$Q9,4)</f>
        <v>0</v>
      </c>
      <c r="Z9" s="32">
        <f>SMALL($F9:$Q9,5)</f>
        <v>0</v>
      </c>
      <c r="AA9" s="32">
        <f>SMALL($F9:$Q9,6)</f>
        <v>0</v>
      </c>
    </row>
    <row r="10" ht="19.5" customHeight="1">
      <c r="A10" s="83">
        <v>1</v>
      </c>
      <c r="B10" t="s" s="114">
        <v>231</v>
      </c>
      <c r="C10" t="s" s="46">
        <v>61</v>
      </c>
      <c r="D10" s="115"/>
      <c r="E10" t="s" s="23">
        <v>222</v>
      </c>
      <c r="F10" s="32">
        <v>0</v>
      </c>
      <c r="G10" s="32">
        <v>0</v>
      </c>
      <c r="H10" s="32">
        <v>0</v>
      </c>
      <c r="I10" s="32">
        <v>0</v>
      </c>
      <c r="J10" s="32">
        <v>120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180</v>
      </c>
      <c r="R10" s="33">
        <f>SUM(F10:Q10)</f>
        <v>300</v>
      </c>
      <c r="S10" s="25">
        <f>SUM(V10:AA10)</f>
        <v>0</v>
      </c>
      <c r="T10" s="26">
        <f>R10-S10</f>
        <v>300</v>
      </c>
      <c r="U10" s="33">
        <f>COUNTIF($F10:$Q10,"&gt;0")</f>
        <v>2</v>
      </c>
      <c r="V10" s="32">
        <f>SMALL($F10:$Q10,1)</f>
        <v>0</v>
      </c>
      <c r="W10" s="32">
        <f>SMALL($F10:$Q10,2)</f>
        <v>0</v>
      </c>
      <c r="X10" s="32">
        <f>SMALL($F10:$Q10,3)</f>
        <v>0</v>
      </c>
      <c r="Y10" s="32">
        <f>SMALL($F10:$Q10,4)</f>
        <v>0</v>
      </c>
      <c r="Z10" s="32">
        <f>SMALL($F10:$Q10,5)</f>
        <v>0</v>
      </c>
      <c r="AA10" s="32">
        <f>SMALL($F10:$Q10,6)</f>
        <v>0</v>
      </c>
    </row>
    <row r="11" ht="19.5" customHeight="1">
      <c r="A11" s="43"/>
      <c r="B11" t="s" s="85">
        <v>232</v>
      </c>
      <c r="C11" t="s" s="49">
        <v>118</v>
      </c>
      <c r="D11" s="42"/>
      <c r="E11" t="s" s="23">
        <v>222</v>
      </c>
      <c r="F11" s="32">
        <v>0</v>
      </c>
      <c r="G11" s="32">
        <v>120</v>
      </c>
      <c r="H11" s="32">
        <v>0</v>
      </c>
      <c r="I11" s="32">
        <v>0</v>
      </c>
      <c r="J11" s="32">
        <v>130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>
        <f>SUM(F11:Q11)</f>
        <v>250</v>
      </c>
      <c r="S11" s="25">
        <f>SUM(V11:AA11)</f>
        <v>0</v>
      </c>
      <c r="T11" s="26">
        <f>R11-S11</f>
        <v>250</v>
      </c>
      <c r="U11" s="33">
        <f>COUNTIF($F11:$Q11,"&gt;0")</f>
        <v>2</v>
      </c>
      <c r="V11" s="32">
        <f>SMALL($F11:$Q11,1)</f>
        <v>0</v>
      </c>
      <c r="W11" s="32">
        <f>SMALL($F11:$Q11,2)</f>
        <v>0</v>
      </c>
      <c r="X11" s="32">
        <f>SMALL($F11:$Q11,3)</f>
        <v>0</v>
      </c>
      <c r="Y11" s="32">
        <f>SMALL($F11:$Q11,4)</f>
        <v>0</v>
      </c>
      <c r="Z11" s="32">
        <f>SMALL($F11:$Q11,5)</f>
        <v>0</v>
      </c>
      <c r="AA11" s="32">
        <f>SMALL($F11:$Q11,6)</f>
        <v>0</v>
      </c>
    </row>
    <row r="12" ht="19.5" customHeight="1">
      <c r="A12" s="43"/>
      <c r="B12" t="s" s="85">
        <v>102</v>
      </c>
      <c r="C12" t="s" s="46">
        <v>61</v>
      </c>
      <c r="D12" s="43"/>
      <c r="E12" t="s" s="23">
        <v>222</v>
      </c>
      <c r="F12" s="32">
        <v>0</v>
      </c>
      <c r="G12" s="32">
        <v>0</v>
      </c>
      <c r="H12" s="32">
        <v>0</v>
      </c>
      <c r="I12" s="32">
        <v>0</v>
      </c>
      <c r="J12" s="32">
        <v>200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>
        <f>SUM(F12:Q12)</f>
        <v>200</v>
      </c>
      <c r="S12" s="25">
        <f>SUM(V12:AA12)</f>
        <v>0</v>
      </c>
      <c r="T12" s="26">
        <f>R12-S12</f>
        <v>200</v>
      </c>
      <c r="U12" s="33">
        <f>COUNTIF($F12:$Q12,"&gt;0")</f>
        <v>1</v>
      </c>
      <c r="V12" s="32">
        <f>SMALL($F12:$Q12,1)</f>
        <v>0</v>
      </c>
      <c r="W12" s="32">
        <f>SMALL($F12:$Q12,2)</f>
        <v>0</v>
      </c>
      <c r="X12" s="32">
        <f>SMALL($F12:$Q12,3)</f>
        <v>0</v>
      </c>
      <c r="Y12" s="32">
        <f>SMALL($F12:$Q12,4)</f>
        <v>0</v>
      </c>
      <c r="Z12" s="32">
        <f>SMALL($F12:$Q12,5)</f>
        <v>0</v>
      </c>
      <c r="AA12" s="32">
        <f>SMALL($F12:$Q12,6)</f>
        <v>0</v>
      </c>
    </row>
    <row r="13" ht="19.5" customHeight="1">
      <c r="A13" s="43"/>
      <c r="B13" t="s" s="114">
        <v>233</v>
      </c>
      <c r="C13" s="31"/>
      <c r="D13" s="31"/>
      <c r="E13" s="48"/>
      <c r="F13" s="42"/>
      <c r="G13" s="32">
        <v>0</v>
      </c>
      <c r="H13" s="42"/>
      <c r="I13" s="42"/>
      <c r="J13" s="42"/>
      <c r="K13" s="42"/>
      <c r="L13" s="42"/>
      <c r="M13" s="32">
        <v>0</v>
      </c>
      <c r="N13" s="32">
        <v>0</v>
      </c>
      <c r="O13" s="32">
        <v>0</v>
      </c>
      <c r="P13" s="32">
        <v>0</v>
      </c>
      <c r="Q13" s="32">
        <v>200</v>
      </c>
      <c r="R13" s="33">
        <f>SUM(F13:Q13)</f>
        <v>200</v>
      </c>
      <c r="S13" s="25">
        <v>0</v>
      </c>
      <c r="T13" s="26">
        <f>R13-S13</f>
        <v>200</v>
      </c>
      <c r="U13" s="33">
        <f>COUNTIF($F13:$Q13,"&gt;0")</f>
        <v>1</v>
      </c>
      <c r="V13" s="32">
        <f>SMALL($F13:$Q13,1)</f>
        <v>0</v>
      </c>
      <c r="W13" s="32">
        <f>SMALL($F13:$Q13,2)</f>
        <v>0</v>
      </c>
      <c r="X13" s="32">
        <f>SMALL($F13:$Q13,3)</f>
        <v>0</v>
      </c>
      <c r="Y13" s="32">
        <f>SMALL($F13:$Q13,4)</f>
        <v>0</v>
      </c>
      <c r="Z13" s="32">
        <f>SMALL($F13:$Q13,5)</f>
        <v>0</v>
      </c>
      <c r="AA13" s="32">
        <f>SMALL($F13:$Q13,6)</f>
        <v>200</v>
      </c>
    </row>
    <row r="14" ht="19.5" customHeight="1">
      <c r="A14" s="43"/>
      <c r="B14" t="s" s="39">
        <v>234</v>
      </c>
      <c r="C14" t="s" s="30">
        <v>48</v>
      </c>
      <c r="D14" s="31"/>
      <c r="E14" t="s" s="23">
        <v>222</v>
      </c>
      <c r="F14" s="32">
        <v>0</v>
      </c>
      <c r="G14" s="32">
        <v>0</v>
      </c>
      <c r="H14" s="32">
        <v>0</v>
      </c>
      <c r="I14" s="32">
        <v>0</v>
      </c>
      <c r="J14" s="32">
        <v>190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>
        <f>SUM(F14:Q14)</f>
        <v>190</v>
      </c>
      <c r="S14" s="25">
        <f>SUM(V14:AA14)</f>
        <v>0</v>
      </c>
      <c r="T14" s="26">
        <f>R14-S14</f>
        <v>190</v>
      </c>
      <c r="U14" s="33">
        <f>COUNTIF($F14:$Q14,"&gt;0")</f>
        <v>1</v>
      </c>
      <c r="V14" s="32">
        <f>SMALL($F14:$Q14,1)</f>
        <v>0</v>
      </c>
      <c r="W14" s="32">
        <f>SMALL($F14:$Q14,2)</f>
        <v>0</v>
      </c>
      <c r="X14" s="32">
        <f>SMALL($F14:$Q14,3)</f>
        <v>0</v>
      </c>
      <c r="Y14" s="32">
        <f>SMALL($F14:$Q14,4)</f>
        <v>0</v>
      </c>
      <c r="Z14" s="32">
        <f>SMALL($F14:$Q14,5)</f>
        <v>0</v>
      </c>
      <c r="AA14" s="32">
        <f>SMALL($F14:$Q14,6)</f>
        <v>0</v>
      </c>
    </row>
    <row r="15" ht="19.5" customHeight="1">
      <c r="A15" s="43"/>
      <c r="B15" t="s" s="114">
        <v>235</v>
      </c>
      <c r="C15" s="31"/>
      <c r="D15" s="31"/>
      <c r="E15" t="s" s="23">
        <v>222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190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>
        <f>SUM(F15:Q15)</f>
        <v>190</v>
      </c>
      <c r="S15" s="25">
        <f>SUM(V15:AA15)</f>
        <v>0</v>
      </c>
      <c r="T15" s="26">
        <f>R15-S15</f>
        <v>190</v>
      </c>
      <c r="U15" s="33">
        <f>COUNTIF($F15:$Q15,"&gt;0")</f>
        <v>1</v>
      </c>
      <c r="V15" s="32">
        <f>SMALL($F15:$Q15,1)</f>
        <v>0</v>
      </c>
      <c r="W15" s="32">
        <f>SMALL($F15:$Q15,2)</f>
        <v>0</v>
      </c>
      <c r="X15" s="32">
        <f>SMALL($F15:$Q15,3)</f>
        <v>0</v>
      </c>
      <c r="Y15" s="32">
        <f>SMALL($F15:$Q15,4)</f>
        <v>0</v>
      </c>
      <c r="Z15" s="32">
        <f>SMALL($F15:$Q15,5)</f>
        <v>0</v>
      </c>
      <c r="AA15" s="32">
        <f>SMALL($F15:$Q15,6)</f>
        <v>0</v>
      </c>
    </row>
    <row r="16" ht="19.5" customHeight="1">
      <c r="A16" s="43"/>
      <c r="B16" t="s" s="46">
        <v>236</v>
      </c>
      <c r="C16" s="31"/>
      <c r="D16" s="31"/>
      <c r="E16" t="s" s="23">
        <v>222</v>
      </c>
      <c r="F16" s="32">
        <v>190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>
        <f>SUM(F16:Q16)</f>
        <v>190</v>
      </c>
      <c r="S16" s="25">
        <f>SUM(V16:AA16)</f>
        <v>0</v>
      </c>
      <c r="T16" s="26">
        <f>R16-S16</f>
        <v>190</v>
      </c>
      <c r="U16" s="33">
        <f>COUNTIF($F16:$Q16,"&gt;0")</f>
        <v>1</v>
      </c>
      <c r="V16" s="32">
        <f>SMALL($F16:$Q16,1)</f>
        <v>0</v>
      </c>
      <c r="W16" s="32">
        <f>SMALL($F16:$Q16,2)</f>
        <v>0</v>
      </c>
      <c r="X16" s="32">
        <f>SMALL($F16:$Q16,3)</f>
        <v>0</v>
      </c>
      <c r="Y16" s="32">
        <f>SMALL($F16:$Q16,4)</f>
        <v>0</v>
      </c>
      <c r="Z16" s="32">
        <f>SMALL($F16:$Q16,5)</f>
        <v>0</v>
      </c>
      <c r="AA16" s="32">
        <f>SMALL($F16:$Q16,6)</f>
        <v>0</v>
      </c>
    </row>
    <row r="17" ht="19.5" customHeight="1">
      <c r="A17" s="43"/>
      <c r="B17" t="s" s="39">
        <v>237</v>
      </c>
      <c r="C17" t="s" s="46">
        <v>238</v>
      </c>
      <c r="D17" s="42"/>
      <c r="E17" t="s" s="23">
        <v>222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190</v>
      </c>
      <c r="O17" s="32">
        <v>0</v>
      </c>
      <c r="P17" s="32">
        <v>0</v>
      </c>
      <c r="Q17" s="32">
        <v>0</v>
      </c>
      <c r="R17" s="33">
        <f>SUM(F17:Q17)</f>
        <v>190</v>
      </c>
      <c r="S17" s="25">
        <f>SUM(V17:AA17)</f>
        <v>0</v>
      </c>
      <c r="T17" s="26">
        <f>R17-S17</f>
        <v>190</v>
      </c>
      <c r="U17" s="33">
        <f>COUNTIF($F17:$Q17,"&gt;0")</f>
        <v>1</v>
      </c>
      <c r="V17" s="32">
        <f>SMALL($F17:$Q17,1)</f>
        <v>0</v>
      </c>
      <c r="W17" s="32">
        <f>SMALL($F17:$Q17,2)</f>
        <v>0</v>
      </c>
      <c r="X17" s="32">
        <f>SMALL($F17:$Q17,3)</f>
        <v>0</v>
      </c>
      <c r="Y17" s="32">
        <f>SMALL($F17:$Q17,4)</f>
        <v>0</v>
      </c>
      <c r="Z17" s="32">
        <f>SMALL($F17:$Q17,5)</f>
        <v>0</v>
      </c>
      <c r="AA17" s="32">
        <f>SMALL($F17:$Q17,6)</f>
        <v>0</v>
      </c>
    </row>
    <row r="18" ht="19.5" customHeight="1">
      <c r="A18" s="83">
        <v>2</v>
      </c>
      <c r="B18" t="s" s="114">
        <v>239</v>
      </c>
      <c r="C18" s="31"/>
      <c r="D18" s="84"/>
      <c r="E18" s="48"/>
      <c r="F18" s="42"/>
      <c r="G18" s="32">
        <v>0</v>
      </c>
      <c r="H18" s="42"/>
      <c r="I18" s="42"/>
      <c r="J18" s="42"/>
      <c r="K18" s="42"/>
      <c r="L18" s="42"/>
      <c r="M18" s="32">
        <v>0</v>
      </c>
      <c r="N18" s="32">
        <v>0</v>
      </c>
      <c r="O18" s="32">
        <v>0</v>
      </c>
      <c r="P18" s="32">
        <v>0</v>
      </c>
      <c r="Q18" s="32">
        <v>190</v>
      </c>
      <c r="R18" s="33">
        <f>SUM(F18:Q18)</f>
        <v>190</v>
      </c>
      <c r="S18" s="25">
        <v>0</v>
      </c>
      <c r="T18" s="26">
        <f>R18-S18</f>
        <v>190</v>
      </c>
      <c r="U18" s="33">
        <f>COUNTIF($F18:$Q18,"&gt;0")</f>
        <v>1</v>
      </c>
      <c r="V18" s="32">
        <f>SMALL($F18:$Q18,1)</f>
        <v>0</v>
      </c>
      <c r="W18" s="32">
        <f>SMALL($F18:$Q18,2)</f>
        <v>0</v>
      </c>
      <c r="X18" s="32">
        <f>SMALL($F18:$Q18,3)</f>
        <v>0</v>
      </c>
      <c r="Y18" s="32">
        <f>SMALL($F18:$Q18,4)</f>
        <v>0</v>
      </c>
      <c r="Z18" s="32">
        <f>SMALL($F18:$Q18,5)</f>
        <v>0</v>
      </c>
      <c r="AA18" s="32">
        <f>SMALL($F18:$Q18,6)</f>
        <v>190</v>
      </c>
    </row>
    <row r="19" ht="19.5" customHeight="1">
      <c r="A19" s="43"/>
      <c r="B19" t="s" s="114">
        <v>240</v>
      </c>
      <c r="C19" s="43"/>
      <c r="D19" s="42"/>
      <c r="E19" t="s" s="23">
        <v>222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180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3">
        <f>SUM(F19:Q19)</f>
        <v>180</v>
      </c>
      <c r="S19" s="25">
        <f>SUM(V19:AA19)</f>
        <v>0</v>
      </c>
      <c r="T19" s="26">
        <f>R19-S19</f>
        <v>180</v>
      </c>
      <c r="U19" s="33">
        <f>COUNTIF($F19:$Q19,"&gt;0")</f>
        <v>1</v>
      </c>
      <c r="V19" s="32">
        <f>SMALL($F19:$Q19,1)</f>
        <v>0</v>
      </c>
      <c r="W19" s="32">
        <f>SMALL($F19:$Q19,2)</f>
        <v>0</v>
      </c>
      <c r="X19" s="32">
        <f>SMALL($F19:$Q19,3)</f>
        <v>0</v>
      </c>
      <c r="Y19" s="32">
        <f>SMALL($F19:$Q19,4)</f>
        <v>0</v>
      </c>
      <c r="Z19" s="32">
        <f>SMALL($F19:$Q19,5)</f>
        <v>0</v>
      </c>
      <c r="AA19" s="32">
        <f>SMALL($F19:$Q19,6)</f>
        <v>0</v>
      </c>
    </row>
    <row r="20" ht="19.5" customHeight="1">
      <c r="A20" s="43"/>
      <c r="B20" t="s" s="39">
        <v>241</v>
      </c>
      <c r="C20" s="42"/>
      <c r="D20" s="42"/>
      <c r="E20" t="s" s="23">
        <v>222</v>
      </c>
      <c r="F20" s="32">
        <v>180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3">
        <f>SUM(F20:Q20)</f>
        <v>180</v>
      </c>
      <c r="S20" s="25">
        <f>SUM(V20:AA20)</f>
        <v>0</v>
      </c>
      <c r="T20" s="26">
        <f>R20-S20</f>
        <v>180</v>
      </c>
      <c r="U20" s="33">
        <f>COUNTIF($F20:$Q20,"&gt;0")</f>
        <v>1</v>
      </c>
      <c r="V20" s="32">
        <f>SMALL($F20:$Q20,1)</f>
        <v>0</v>
      </c>
      <c r="W20" s="32">
        <f>SMALL($F20:$Q20,2)</f>
        <v>0</v>
      </c>
      <c r="X20" s="32">
        <f>SMALL($F20:$Q20,3)</f>
        <v>0</v>
      </c>
      <c r="Y20" s="32">
        <f>SMALL($F20:$Q20,4)</f>
        <v>0</v>
      </c>
      <c r="Z20" s="32">
        <f>SMALL($F20:$Q20,5)</f>
        <v>0</v>
      </c>
      <c r="AA20" s="32">
        <f>SMALL($F20:$Q20,6)</f>
        <v>0</v>
      </c>
    </row>
    <row r="21" ht="19.5" customHeight="1">
      <c r="A21" s="43"/>
      <c r="B21" t="s" s="85">
        <v>242</v>
      </c>
      <c r="C21" t="s" s="46">
        <v>61</v>
      </c>
      <c r="D21" s="42"/>
      <c r="E21" t="s" s="23">
        <v>222</v>
      </c>
      <c r="F21" s="32">
        <v>0</v>
      </c>
      <c r="G21" s="32">
        <v>0</v>
      </c>
      <c r="H21" s="32">
        <v>0</v>
      </c>
      <c r="I21" s="32">
        <v>0</v>
      </c>
      <c r="J21" s="32">
        <v>170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3">
        <f>SUM(F21:Q21)</f>
        <v>170</v>
      </c>
      <c r="S21" s="25">
        <f>SUM(V21:AA21)</f>
        <v>0</v>
      </c>
      <c r="T21" s="26">
        <f>R21-S21</f>
        <v>170</v>
      </c>
      <c r="U21" s="33">
        <f>COUNTIF($F21:$Q21,"&gt;0")</f>
        <v>1</v>
      </c>
      <c r="V21" s="32">
        <f>SMALL($F21:$Q21,1)</f>
        <v>0</v>
      </c>
      <c r="W21" s="32">
        <f>SMALL($F21:$Q21,2)</f>
        <v>0</v>
      </c>
      <c r="X21" s="32">
        <f>SMALL($F21:$Q21,3)</f>
        <v>0</v>
      </c>
      <c r="Y21" s="32">
        <f>SMALL($F21:$Q21,4)</f>
        <v>0</v>
      </c>
      <c r="Z21" s="32">
        <f>SMALL($F21:$Q21,5)</f>
        <v>0</v>
      </c>
      <c r="AA21" s="32">
        <f>SMALL($F21:$Q21,6)</f>
        <v>0</v>
      </c>
    </row>
    <row r="22" ht="19.5" customHeight="1">
      <c r="A22" s="43"/>
      <c r="B22" t="s" s="114">
        <v>243</v>
      </c>
      <c r="C22" s="42"/>
      <c r="D22" s="42"/>
      <c r="E22" t="s" s="23">
        <v>222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170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3">
        <f>SUM(F22:Q22)</f>
        <v>170</v>
      </c>
      <c r="S22" s="25">
        <f>SUM(V22:AA22)</f>
        <v>0</v>
      </c>
      <c r="T22" s="26">
        <f>R22-S22</f>
        <v>170</v>
      </c>
      <c r="U22" s="33">
        <f>COUNTIF($F22:$Q22,"&gt;0")</f>
        <v>1</v>
      </c>
      <c r="V22" s="32">
        <f>SMALL($F22:$Q22,1)</f>
        <v>0</v>
      </c>
      <c r="W22" s="32">
        <f>SMALL($F22:$Q22,2)</f>
        <v>0</v>
      </c>
      <c r="X22" s="32">
        <f>SMALL($F22:$Q22,3)</f>
        <v>0</v>
      </c>
      <c r="Y22" s="32">
        <f>SMALL($F22:$Q22,4)</f>
        <v>0</v>
      </c>
      <c r="Z22" s="32">
        <f>SMALL($F22:$Q22,5)</f>
        <v>0</v>
      </c>
      <c r="AA22" s="32">
        <f>SMALL($F22:$Q22,6)</f>
        <v>0</v>
      </c>
    </row>
    <row r="23" ht="19.5" customHeight="1">
      <c r="A23" s="43"/>
      <c r="B23" t="s" s="114">
        <v>244</v>
      </c>
      <c r="C23" s="42"/>
      <c r="D23" s="43"/>
      <c r="E23" s="50"/>
      <c r="F23" s="42"/>
      <c r="G23" s="32">
        <v>0</v>
      </c>
      <c r="H23" s="42"/>
      <c r="I23" s="42"/>
      <c r="J23" s="42"/>
      <c r="K23" s="42"/>
      <c r="L23" s="42"/>
      <c r="M23" s="32">
        <v>0</v>
      </c>
      <c r="N23" s="32">
        <v>0</v>
      </c>
      <c r="O23" s="32">
        <v>0</v>
      </c>
      <c r="P23" s="32">
        <v>170</v>
      </c>
      <c r="Q23" s="32">
        <v>0</v>
      </c>
      <c r="R23" s="33">
        <f>SUM(F23:Q23)</f>
        <v>170</v>
      </c>
      <c r="S23" s="25">
        <v>0</v>
      </c>
      <c r="T23" s="26">
        <f>R23-S23</f>
        <v>170</v>
      </c>
      <c r="U23" s="33">
        <f>COUNTIF($F23:$Q23,"&gt;0")</f>
        <v>1</v>
      </c>
      <c r="V23" s="32">
        <f>SMALL($F23:$Q23,1)</f>
        <v>0</v>
      </c>
      <c r="W23" s="32">
        <f>SMALL($F23:$Q23,2)</f>
        <v>0</v>
      </c>
      <c r="X23" s="32">
        <f>SMALL($F23:$Q23,3)</f>
        <v>0</v>
      </c>
      <c r="Y23" s="32">
        <f>SMALL($F23:$Q23,4)</f>
        <v>0</v>
      </c>
      <c r="Z23" s="32">
        <f>SMALL($F23:$Q23,5)</f>
        <v>0</v>
      </c>
      <c r="AA23" s="32">
        <v>0</v>
      </c>
    </row>
    <row r="24" ht="19.5" customHeight="1">
      <c r="A24" s="43"/>
      <c r="B24" t="s" s="35">
        <v>245</v>
      </c>
      <c r="C24" s="31"/>
      <c r="D24" s="31"/>
      <c r="E24" t="s" s="23">
        <v>222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160</v>
      </c>
      <c r="O24" s="32">
        <v>0</v>
      </c>
      <c r="P24" s="32">
        <v>0</v>
      </c>
      <c r="Q24" s="32">
        <v>0</v>
      </c>
      <c r="R24" s="33">
        <f>SUM(F24:Q24)</f>
        <v>160</v>
      </c>
      <c r="S24" s="25">
        <f>SUM(V24:AA24)</f>
        <v>0</v>
      </c>
      <c r="T24" s="26">
        <f>R24-S24</f>
        <v>160</v>
      </c>
      <c r="U24" s="33">
        <f>COUNTIF($F24:$Q24,"&gt;0")</f>
        <v>1</v>
      </c>
      <c r="V24" s="32">
        <f>SMALL($F24:$Q24,1)</f>
        <v>0</v>
      </c>
      <c r="W24" s="32">
        <f>SMALL($F24:$Q24,2)</f>
        <v>0</v>
      </c>
      <c r="X24" s="32">
        <f>SMALL($F24:$Q24,3)</f>
        <v>0</v>
      </c>
      <c r="Y24" s="32">
        <f>SMALL($F24:$Q24,4)</f>
        <v>0</v>
      </c>
      <c r="Z24" s="32">
        <f>SMALL($F24:$Q24,5)</f>
        <v>0</v>
      </c>
      <c r="AA24" s="32">
        <f>SMALL($F24:$Q24,6)</f>
        <v>0</v>
      </c>
    </row>
    <row r="25" ht="19.5" customHeight="1">
      <c r="A25" s="43"/>
      <c r="B25" t="s" s="114">
        <v>246</v>
      </c>
      <c r="C25" s="31"/>
      <c r="D25" s="31"/>
      <c r="E25" t="s" s="23">
        <v>222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160</v>
      </c>
      <c r="N25" s="32">
        <v>0</v>
      </c>
      <c r="O25" s="32">
        <v>0</v>
      </c>
      <c r="P25" s="32">
        <v>0</v>
      </c>
      <c r="Q25" s="32">
        <v>0</v>
      </c>
      <c r="R25" s="33">
        <f>SUM(F25:Q25)</f>
        <v>160</v>
      </c>
      <c r="S25" s="25">
        <f>SUM(V25:AA25)</f>
        <v>0</v>
      </c>
      <c r="T25" s="26">
        <f>R25-S25</f>
        <v>160</v>
      </c>
      <c r="U25" s="33">
        <f>COUNTIF($F25:$Q25,"&gt;0")</f>
        <v>1</v>
      </c>
      <c r="V25" s="32">
        <f>SMALL($F25:$Q25,1)</f>
        <v>0</v>
      </c>
      <c r="W25" s="32">
        <f>SMALL($F25:$Q25,2)</f>
        <v>0</v>
      </c>
      <c r="X25" s="32">
        <f>SMALL($F25:$Q25,3)</f>
        <v>0</v>
      </c>
      <c r="Y25" s="32">
        <f>SMALL($F25:$Q25,4)</f>
        <v>0</v>
      </c>
      <c r="Z25" s="32">
        <f>SMALL($F25:$Q25,5)</f>
        <v>0</v>
      </c>
      <c r="AA25" s="32">
        <f>SMALL($F25:$Q25,6)</f>
        <v>0</v>
      </c>
    </row>
    <row r="26" ht="19.5" customHeight="1">
      <c r="A26" s="43"/>
      <c r="B26" t="s" s="114">
        <v>247</v>
      </c>
      <c r="C26" s="42"/>
      <c r="D26" s="42"/>
      <c r="E26" s="50"/>
      <c r="F26" s="42"/>
      <c r="G26" s="32">
        <v>0</v>
      </c>
      <c r="H26" s="32">
        <v>0</v>
      </c>
      <c r="I26" s="32">
        <v>0</v>
      </c>
      <c r="J26" s="42"/>
      <c r="K26" s="42"/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160</v>
      </c>
      <c r="R26" s="33">
        <f>SUM(F26:Q26)</f>
        <v>160</v>
      </c>
      <c r="S26" s="25">
        <f>SUM(V26:AA26)</f>
        <v>0</v>
      </c>
      <c r="T26" s="26">
        <f>R26-S26</f>
        <v>160</v>
      </c>
      <c r="U26" s="33">
        <f>COUNTIF($F26:$Q26,"&gt;0")</f>
        <v>1</v>
      </c>
      <c r="V26" s="32">
        <f>SMALL($F26:$Q26,1)</f>
        <v>0</v>
      </c>
      <c r="W26" s="32">
        <f>SMALL($F26:$Q26,2)</f>
        <v>0</v>
      </c>
      <c r="X26" s="32">
        <f>SMALL($F26:$Q26,3)</f>
        <v>0</v>
      </c>
      <c r="Y26" s="32">
        <f>SMALL($F26:$Q26,4)</f>
        <v>0</v>
      </c>
      <c r="Z26" s="32">
        <f>SMALL($F26:$Q26,5)</f>
        <v>0</v>
      </c>
      <c r="AA26" s="32">
        <f>SMALL($F26:$Q26,6)</f>
        <v>0</v>
      </c>
    </row>
    <row r="27" ht="19.5" customHeight="1">
      <c r="A27" s="43"/>
      <c r="B27" t="s" s="39">
        <v>248</v>
      </c>
      <c r="C27" t="s" s="46">
        <v>249</v>
      </c>
      <c r="D27" s="42"/>
      <c r="E27" t="s" s="23">
        <v>222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150</v>
      </c>
      <c r="O27" s="32">
        <v>0</v>
      </c>
      <c r="P27" s="32">
        <v>0</v>
      </c>
      <c r="Q27" s="32">
        <v>0</v>
      </c>
      <c r="R27" s="33">
        <f>SUM(F27:Q27)</f>
        <v>150</v>
      </c>
      <c r="S27" s="25">
        <f>SUM(V27:AA27)</f>
        <v>0</v>
      </c>
      <c r="T27" s="26">
        <f>R27-S27</f>
        <v>150</v>
      </c>
      <c r="U27" s="33">
        <f>COUNTIF($F27:$Q27,"&gt;0")</f>
        <v>1</v>
      </c>
      <c r="V27" s="32">
        <f>SMALL($F27:$Q27,1)</f>
        <v>0</v>
      </c>
      <c r="W27" s="32">
        <f>SMALL($F27:$Q27,2)</f>
        <v>0</v>
      </c>
      <c r="X27" s="32">
        <f>SMALL($F27:$Q27,3)</f>
        <v>0</v>
      </c>
      <c r="Y27" s="32">
        <f>SMALL($F27:$Q27,4)</f>
        <v>0</v>
      </c>
      <c r="Z27" s="32">
        <f>SMALL($F27:$Q27,5)</f>
        <v>0</v>
      </c>
      <c r="AA27" s="32">
        <f>SMALL($F27:$Q27,6)</f>
        <v>0</v>
      </c>
    </row>
    <row r="28" ht="19.5" customHeight="1">
      <c r="A28" s="43"/>
      <c r="B28" t="s" s="46">
        <v>250</v>
      </c>
      <c r="C28" s="42"/>
      <c r="D28" s="42"/>
      <c r="E28" t="s" s="23">
        <v>222</v>
      </c>
      <c r="F28" s="32">
        <v>0</v>
      </c>
      <c r="G28" s="32">
        <v>150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3">
        <f>SUM(F28:Q28)</f>
        <v>150</v>
      </c>
      <c r="S28" s="25">
        <f>SUM(V28:AA28)</f>
        <v>0</v>
      </c>
      <c r="T28" s="26">
        <f>R28-S28</f>
        <v>150</v>
      </c>
      <c r="U28" s="33">
        <f>COUNTIF($F28:$Q28,"&gt;0")</f>
        <v>1</v>
      </c>
      <c r="V28" s="32">
        <f>SMALL($F28:$Q28,1)</f>
        <v>0</v>
      </c>
      <c r="W28" s="32">
        <f>SMALL($F28:$Q28,2)</f>
        <v>0</v>
      </c>
      <c r="X28" s="32">
        <f>SMALL($F28:$Q28,3)</f>
        <v>0</v>
      </c>
      <c r="Y28" s="32">
        <f>SMALL($F28:$Q28,4)</f>
        <v>0</v>
      </c>
      <c r="Z28" s="32">
        <f>SMALL($F28:$Q28,5)</f>
        <v>0</v>
      </c>
      <c r="AA28" s="32">
        <f>SMALL($F28:$Q28,6)</f>
        <v>0</v>
      </c>
    </row>
    <row r="29" ht="19.5" customHeight="1">
      <c r="A29" s="43"/>
      <c r="B29" t="s" s="40">
        <v>251</v>
      </c>
      <c r="C29" t="s" s="40">
        <v>48</v>
      </c>
      <c r="D29" s="31"/>
      <c r="E29" t="s" s="23">
        <v>222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140</v>
      </c>
      <c r="O29" s="32">
        <v>0</v>
      </c>
      <c r="P29" s="32">
        <v>0</v>
      </c>
      <c r="Q29" s="32">
        <v>0</v>
      </c>
      <c r="R29" s="33">
        <f>SUM(F29:Q29)</f>
        <v>140</v>
      </c>
      <c r="S29" s="25">
        <f>SUM(V29:AA29)</f>
        <v>0</v>
      </c>
      <c r="T29" s="26">
        <f>R29-S29</f>
        <v>140</v>
      </c>
      <c r="U29" s="33">
        <f>COUNTIF($F29:$Q29,"&gt;0")</f>
        <v>1</v>
      </c>
      <c r="V29" s="32">
        <f>SMALL($F29:$Q29,1)</f>
        <v>0</v>
      </c>
      <c r="W29" s="32">
        <f>SMALL($F29:$Q29,2)</f>
        <v>0</v>
      </c>
      <c r="X29" s="32">
        <f>SMALL($F29:$Q29,3)</f>
        <v>0</v>
      </c>
      <c r="Y29" s="32">
        <f>SMALL($F29:$Q29,4)</f>
        <v>0</v>
      </c>
      <c r="Z29" s="32">
        <f>SMALL($F29:$Q29,5)</f>
        <v>0</v>
      </c>
      <c r="AA29" s="32">
        <f>SMALL($F29:$Q29,6)</f>
        <v>0</v>
      </c>
    </row>
    <row r="30" ht="19.5" customHeight="1">
      <c r="A30" s="43"/>
      <c r="B30" t="s" s="40">
        <v>252</v>
      </c>
      <c r="C30" s="31"/>
      <c r="D30" s="31"/>
      <c r="E30" t="s" s="23">
        <v>222</v>
      </c>
      <c r="F30" s="32">
        <v>0</v>
      </c>
      <c r="G30" s="32">
        <v>140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3">
        <f>SUM(F30:Q30)</f>
        <v>140</v>
      </c>
      <c r="S30" s="25">
        <f>SUM(V30:AA30)</f>
        <v>0</v>
      </c>
      <c r="T30" s="26">
        <f>R30-S30</f>
        <v>140</v>
      </c>
      <c r="U30" s="33">
        <f>COUNTIF($F30:$Q30,"&gt;0")</f>
        <v>1</v>
      </c>
      <c r="V30" s="32">
        <f>SMALL($F30:$Q30,1)</f>
        <v>0</v>
      </c>
      <c r="W30" s="32">
        <f>SMALL($F30:$Q30,2)</f>
        <v>0</v>
      </c>
      <c r="X30" s="32">
        <f>SMALL($F30:$Q30,3)</f>
        <v>0</v>
      </c>
      <c r="Y30" s="32">
        <f>SMALL($F30:$Q30,4)</f>
        <v>0</v>
      </c>
      <c r="Z30" s="32">
        <f>SMALL($F30:$Q30,5)</f>
        <v>0</v>
      </c>
      <c r="AA30" s="32">
        <f>SMALL($F30:$Q30,6)</f>
        <v>0</v>
      </c>
    </row>
    <row r="31" ht="19.5" customHeight="1">
      <c r="A31" s="43"/>
      <c r="B31" t="s" s="46">
        <v>253</v>
      </c>
      <c r="C31" s="31"/>
      <c r="D31" s="31"/>
      <c r="E31" t="s" s="23">
        <v>222</v>
      </c>
      <c r="F31" s="32">
        <v>0</v>
      </c>
      <c r="G31" s="32">
        <v>130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3">
        <f>SUM(F31:Q31)</f>
        <v>130</v>
      </c>
      <c r="S31" s="25">
        <f>SUM(V31:AA31)</f>
        <v>0</v>
      </c>
      <c r="T31" s="26">
        <f>R31-S31</f>
        <v>130</v>
      </c>
      <c r="U31" s="33">
        <f>COUNTIF($F31:$Q31,"&gt;0")</f>
        <v>1</v>
      </c>
      <c r="V31" s="32">
        <f>SMALL($F31:$Q31,1)</f>
        <v>0</v>
      </c>
      <c r="W31" s="32">
        <f>SMALL($F31:$Q31,2)</f>
        <v>0</v>
      </c>
      <c r="X31" s="32">
        <f>SMALL($F31:$Q31,3)</f>
        <v>0</v>
      </c>
      <c r="Y31" s="32">
        <f>SMALL($F31:$Q31,4)</f>
        <v>0</v>
      </c>
      <c r="Z31" s="32">
        <f>SMALL($F31:$Q31,5)</f>
        <v>0</v>
      </c>
      <c r="AA31" s="32">
        <f>SMALL($F31:$Q31,6)</f>
        <v>0</v>
      </c>
    </row>
    <row r="32" ht="19.5" customHeight="1">
      <c r="A32" s="43"/>
      <c r="B32" t="s" s="39">
        <v>254</v>
      </c>
      <c r="C32" t="s" s="30">
        <v>56</v>
      </c>
      <c r="D32" s="31"/>
      <c r="E32" t="s" s="23">
        <v>222</v>
      </c>
      <c r="F32" s="32">
        <v>0</v>
      </c>
      <c r="G32" s="32">
        <v>0</v>
      </c>
      <c r="H32" s="32">
        <v>0</v>
      </c>
      <c r="I32" s="32">
        <v>0</v>
      </c>
      <c r="J32" s="32">
        <v>110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3">
        <f>SUM(F32:Q32)</f>
        <v>110</v>
      </c>
      <c r="S32" s="25">
        <f>SUM(V32:AA32)</f>
        <v>0</v>
      </c>
      <c r="T32" s="26">
        <f>R32-S32</f>
        <v>110</v>
      </c>
      <c r="U32" s="33">
        <f>COUNTIF($F32:$Q32,"&gt;0")</f>
        <v>1</v>
      </c>
      <c r="V32" s="32">
        <f>SMALL($F32:$Q32,1)</f>
        <v>0</v>
      </c>
      <c r="W32" s="32">
        <f>SMALL($F32:$Q32,2)</f>
        <v>0</v>
      </c>
      <c r="X32" s="32">
        <f>SMALL($F32:$Q32,3)</f>
        <v>0</v>
      </c>
      <c r="Y32" s="32">
        <f>SMALL($F32:$Q32,4)</f>
        <v>0</v>
      </c>
      <c r="Z32" s="32">
        <f>SMALL($F32:$Q32,5)</f>
        <v>0</v>
      </c>
      <c r="AA32" s="32">
        <f>SMALL($F32:$Q32,6)</f>
        <v>0</v>
      </c>
    </row>
    <row r="33" ht="20.25" customHeight="1">
      <c r="A33" s="51"/>
      <c r="B33" s="42"/>
      <c r="C33" s="42"/>
      <c r="D33" s="22"/>
      <c r="E33" s="52"/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2"/>
      <c r="Q33" s="24">
        <v>0</v>
      </c>
      <c r="R33" s="25">
        <f>SUM(F33:Q33)</f>
        <v>0</v>
      </c>
      <c r="S33" s="25">
        <f>SUM(V33:AA33)</f>
        <v>0</v>
      </c>
      <c r="T33" s="26">
        <f>R33-S33</f>
        <v>0</v>
      </c>
      <c r="U33" s="25">
        <f>COUNTIF($F33:$Q33,"&gt;0")</f>
        <v>0</v>
      </c>
      <c r="V33" s="32">
        <f>SMALL($F33:$Q33,1)</f>
        <v>0</v>
      </c>
      <c r="W33" s="32">
        <f>SMALL($F33:$Q33,2)</f>
        <v>0</v>
      </c>
      <c r="X33" s="32">
        <f>SMALL($F33:$Q33,3)</f>
        <v>0</v>
      </c>
      <c r="Y33" s="32">
        <f>SMALL($F33:$Q33,4)</f>
        <v>0</v>
      </c>
      <c r="Z33" s="32">
        <f>SMALL($F33:$Q33,5)</f>
        <v>0</v>
      </c>
      <c r="AA33" s="32">
        <f>SMALL($F33:$Q33,6)</f>
        <v>0</v>
      </c>
    </row>
    <row r="34" ht="20.25" customHeight="1">
      <c r="A34" s="51"/>
      <c r="B34" s="42"/>
      <c r="C34" s="42"/>
      <c r="D34" s="22"/>
      <c r="E34" s="52"/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2"/>
      <c r="Q34" s="24">
        <v>0</v>
      </c>
      <c r="R34" s="25">
        <f>SUM(F34:Q34)</f>
        <v>0</v>
      </c>
      <c r="S34" s="25">
        <f>SUM(V34:AA34)</f>
        <v>0</v>
      </c>
      <c r="T34" s="26">
        <f>R34-S34</f>
        <v>0</v>
      </c>
      <c r="U34" s="25">
        <f>COUNTIF($F34:$Q34,"&gt;0")</f>
        <v>0</v>
      </c>
      <c r="V34" s="32">
        <f>SMALL($F34:$Q34,1)</f>
        <v>0</v>
      </c>
      <c r="W34" s="32">
        <f>SMALL($F34:$Q34,2)</f>
        <v>0</v>
      </c>
      <c r="X34" s="32">
        <f>SMALL($F34:$Q34,3)</f>
        <v>0</v>
      </c>
      <c r="Y34" s="32">
        <f>SMALL($F34:$Q34,4)</f>
        <v>0</v>
      </c>
      <c r="Z34" s="32">
        <f>SMALL($F34:$Q34,5)</f>
        <v>0</v>
      </c>
      <c r="AA34" s="32">
        <f>SMALL($F34:$Q34,6)</f>
        <v>0</v>
      </c>
    </row>
    <row r="35" ht="20.25" customHeight="1">
      <c r="A35" t="s" s="53">
        <v>85</v>
      </c>
      <c r="B35" s="42"/>
      <c r="C35" s="42"/>
      <c r="D35" s="54"/>
      <c r="E35" s="55"/>
      <c r="F35" s="54"/>
      <c r="G35" s="54"/>
      <c r="H35" s="54"/>
      <c r="I35" s="54"/>
      <c r="J35" s="22"/>
      <c r="K35" s="22"/>
      <c r="L35" s="54"/>
      <c r="M35" s="54"/>
      <c r="N35" s="54"/>
      <c r="O35" s="54"/>
      <c r="P35" s="54"/>
      <c r="Q35" s="54"/>
      <c r="R35" s="54"/>
      <c r="S35" s="56"/>
      <c r="T35" s="57"/>
      <c r="U35" s="54"/>
      <c r="V35" s="58"/>
      <c r="W35" s="58"/>
      <c r="X35" s="58"/>
      <c r="Y35" s="58"/>
      <c r="Z35" s="58"/>
      <c r="AA35" s="58"/>
    </row>
    <row r="36" ht="20.25" customHeight="1">
      <c r="A36" t="s" s="59">
        <v>255</v>
      </c>
      <c r="B36" s="43"/>
      <c r="C36" s="42"/>
      <c r="D36" s="54"/>
      <c r="E36" s="55"/>
      <c r="F36" s="54"/>
      <c r="G36" s="54"/>
      <c r="H36" s="54"/>
      <c r="I36" s="54"/>
      <c r="J36" s="60"/>
      <c r="K36" s="22"/>
      <c r="L36" s="54"/>
      <c r="M36" s="54"/>
      <c r="N36" s="54"/>
      <c r="O36" s="54"/>
      <c r="P36" s="54"/>
      <c r="Q36" s="54"/>
      <c r="R36" s="54"/>
      <c r="S36" s="56"/>
      <c r="T36" s="57"/>
      <c r="U36" s="54"/>
      <c r="V36" s="58"/>
      <c r="W36" s="58"/>
      <c r="X36" s="58"/>
      <c r="Y36" s="58"/>
      <c r="Z36" s="58"/>
      <c r="AA36" s="58"/>
    </row>
  </sheetData>
  <pageMargins left="0.75" right="0.75" top="1" bottom="1" header="0.512" footer="0.512"/>
  <pageSetup firstPageNumber="1" fitToHeight="1" fitToWidth="1" scale="60" useFirstPageNumber="0" orientation="landscape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I23"/>
  <sheetViews>
    <sheetView workbookViewId="0" showGridLines="0" defaultGridColor="1"/>
  </sheetViews>
  <sheetFormatPr defaultColWidth="8.71429" defaultRowHeight="13.5" customHeight="1" outlineLevelRow="0" outlineLevelCol="0"/>
  <cols>
    <col min="1" max="1" width="8.73438" style="116" customWidth="1"/>
    <col min="2" max="2" width="12.5781" style="116" customWidth="1"/>
    <col min="3" max="3" width="10.4453" style="116" customWidth="1"/>
    <col min="4" max="4" width="14.4453" style="116" customWidth="1"/>
    <col min="5" max="5" width="20.7344" style="116" customWidth="1"/>
    <col min="6" max="6" width="13.2891" style="116" customWidth="1"/>
    <col min="7" max="7" width="20.5781" style="116" customWidth="1"/>
    <col min="8" max="8" width="12.4453" style="116" customWidth="1"/>
    <col min="9" max="9" width="14.4453" style="116" customWidth="1"/>
    <col min="10" max="256" width="8.73438" style="116" customWidth="1"/>
  </cols>
  <sheetData>
    <row r="1" ht="16" customHeight="1">
      <c r="A1" s="117"/>
      <c r="B1" s="69"/>
      <c r="C1" s="69"/>
      <c r="D1" s="69"/>
      <c r="E1" s="69"/>
      <c r="F1" s="69"/>
      <c r="G1" s="69"/>
      <c r="H1" s="69"/>
      <c r="I1" s="69"/>
    </row>
    <row r="2" ht="16.5" customHeight="1">
      <c r="A2" s="117"/>
      <c r="B2" s="118"/>
      <c r="C2" s="118"/>
      <c r="D2" s="118"/>
      <c r="E2" s="118"/>
      <c r="F2" s="118"/>
      <c r="G2" s="118"/>
      <c r="H2" s="118"/>
      <c r="I2" s="118"/>
    </row>
    <row r="3" ht="16.5" customHeight="1">
      <c r="A3" s="119"/>
      <c r="B3" t="s" s="120">
        <v>256</v>
      </c>
      <c r="C3" s="121"/>
      <c r="D3" t="s" s="122">
        <v>257</v>
      </c>
      <c r="E3" s="123"/>
      <c r="F3" t="s" s="122">
        <v>258</v>
      </c>
      <c r="G3" s="123"/>
      <c r="H3" t="s" s="122">
        <v>259</v>
      </c>
      <c r="I3" s="124"/>
    </row>
    <row r="4" ht="16" customHeight="1">
      <c r="A4" s="119"/>
      <c r="B4" t="s" s="125">
        <v>260</v>
      </c>
      <c r="C4" t="s" s="49">
        <v>261</v>
      </c>
      <c r="D4" t="s" s="126">
        <v>27</v>
      </c>
      <c r="E4" t="s" s="127">
        <v>28</v>
      </c>
      <c r="F4" t="s" s="128">
        <v>30</v>
      </c>
      <c r="G4" t="s" s="21">
        <v>31</v>
      </c>
      <c r="H4" t="s" s="29">
        <v>32</v>
      </c>
      <c r="I4" t="s" s="129">
        <v>33</v>
      </c>
    </row>
    <row r="5" ht="16" customHeight="1">
      <c r="A5" s="119"/>
      <c r="B5" s="130"/>
      <c r="C5" t="s" s="49">
        <v>262</v>
      </c>
      <c r="D5" t="s" s="39">
        <v>36</v>
      </c>
      <c r="E5" t="s" s="131">
        <v>37</v>
      </c>
      <c r="F5" s="42"/>
      <c r="G5" s="42"/>
      <c r="H5" s="42"/>
      <c r="I5" s="132"/>
    </row>
    <row r="6" ht="16.5" customHeight="1">
      <c r="A6" s="119"/>
      <c r="B6" s="133"/>
      <c r="C6" t="s" s="134">
        <v>263</v>
      </c>
      <c r="D6" t="s" s="135">
        <v>34</v>
      </c>
      <c r="E6" t="s" s="136">
        <v>35</v>
      </c>
      <c r="F6" t="s" s="137">
        <v>45</v>
      </c>
      <c r="G6" s="138"/>
      <c r="H6" t="s" s="135">
        <v>47</v>
      </c>
      <c r="I6" t="s" s="139">
        <v>48</v>
      </c>
    </row>
    <row r="7" ht="17" customHeight="1">
      <c r="A7" s="117"/>
      <c r="B7" s="140"/>
      <c r="C7" s="140"/>
      <c r="D7" s="140"/>
      <c r="E7" s="140"/>
      <c r="F7" s="140"/>
      <c r="G7" s="140"/>
      <c r="H7" s="140"/>
      <c r="I7" s="140"/>
    </row>
    <row r="8" ht="16.5" customHeight="1">
      <c r="A8" s="119"/>
      <c r="B8" t="s" s="120">
        <v>264</v>
      </c>
      <c r="C8" s="121"/>
      <c r="D8" t="s" s="122">
        <v>257</v>
      </c>
      <c r="E8" s="123"/>
      <c r="F8" t="s" s="122">
        <v>258</v>
      </c>
      <c r="G8" s="123"/>
      <c r="H8" t="s" s="122">
        <v>259</v>
      </c>
      <c r="I8" s="124"/>
    </row>
    <row r="9" ht="16" customHeight="1">
      <c r="A9" s="119"/>
      <c r="B9" t="s" s="125">
        <v>260</v>
      </c>
      <c r="C9" t="s" s="49">
        <v>261</v>
      </c>
      <c r="D9" t="s" s="128">
        <v>88</v>
      </c>
      <c r="E9" t="s" s="128">
        <v>89</v>
      </c>
      <c r="F9" t="s" s="128">
        <v>90</v>
      </c>
      <c r="G9" t="s" s="21">
        <v>33</v>
      </c>
      <c r="H9" t="s" s="92">
        <v>91</v>
      </c>
      <c r="I9" t="s" s="141">
        <v>33</v>
      </c>
    </row>
    <row r="10" ht="16" customHeight="1">
      <c r="A10" s="119"/>
      <c r="B10" s="130"/>
      <c r="C10" t="s" s="49">
        <v>262</v>
      </c>
      <c r="D10" t="s" s="128">
        <v>92</v>
      </c>
      <c r="E10" t="s" s="92">
        <v>37</v>
      </c>
      <c r="F10" s="42"/>
      <c r="G10" s="42"/>
      <c r="H10" s="42"/>
      <c r="I10" s="132"/>
    </row>
    <row r="11" ht="16" customHeight="1">
      <c r="A11" s="119"/>
      <c r="B11" s="130"/>
      <c r="C11" t="s" s="49">
        <v>263</v>
      </c>
      <c r="D11" t="s" s="128">
        <v>88</v>
      </c>
      <c r="E11" t="s" s="128">
        <v>89</v>
      </c>
      <c r="F11" t="s" s="128">
        <v>90</v>
      </c>
      <c r="G11" t="s" s="21">
        <v>33</v>
      </c>
      <c r="H11" t="s" s="131">
        <v>93</v>
      </c>
      <c r="I11" s="132"/>
    </row>
    <row r="12" ht="16.5" customHeight="1">
      <c r="A12" s="119"/>
      <c r="B12" s="133"/>
      <c r="C12" t="s" s="134">
        <v>265</v>
      </c>
      <c r="D12" t="s" s="142">
        <v>98</v>
      </c>
      <c r="E12" s="143"/>
      <c r="F12" s="143"/>
      <c r="G12" s="143"/>
      <c r="H12" s="143"/>
      <c r="I12" s="144"/>
    </row>
    <row r="13" ht="17" customHeight="1">
      <c r="A13" s="117"/>
      <c r="B13" s="140"/>
      <c r="C13" s="140"/>
      <c r="D13" s="140"/>
      <c r="E13" s="140"/>
      <c r="F13" s="140"/>
      <c r="G13" s="140"/>
      <c r="H13" s="140"/>
      <c r="I13" s="140"/>
    </row>
    <row r="14" ht="16.5" customHeight="1">
      <c r="A14" s="119"/>
      <c r="B14" t="s" s="120">
        <v>256</v>
      </c>
      <c r="C14" s="121"/>
      <c r="D14" t="s" s="122">
        <v>257</v>
      </c>
      <c r="E14" s="123"/>
      <c r="F14" t="s" s="122">
        <v>258</v>
      </c>
      <c r="G14" s="123"/>
      <c r="H14" t="s" s="122">
        <v>259</v>
      </c>
      <c r="I14" s="124"/>
    </row>
    <row r="15" ht="16" customHeight="1">
      <c r="A15" s="119"/>
      <c r="B15" t="s" s="125">
        <v>266</v>
      </c>
      <c r="C15" t="s" s="49">
        <v>261</v>
      </c>
      <c r="D15" t="s" s="145">
        <v>103</v>
      </c>
      <c r="E15" t="s" s="146">
        <v>104</v>
      </c>
      <c r="F15" t="s" s="35">
        <v>106</v>
      </c>
      <c r="G15" t="s" s="92">
        <v>107</v>
      </c>
      <c r="H15" t="s" s="21">
        <v>108</v>
      </c>
      <c r="I15" s="147"/>
    </row>
    <row r="16" ht="16" customHeight="1">
      <c r="A16" s="119"/>
      <c r="B16" s="130"/>
      <c r="C16" t="s" s="49">
        <v>263</v>
      </c>
      <c r="D16" t="s" s="148">
        <v>103</v>
      </c>
      <c r="E16" t="s" s="149">
        <v>104</v>
      </c>
      <c r="F16" t="s" s="44">
        <v>114</v>
      </c>
      <c r="G16" s="42"/>
      <c r="H16" t="s" s="44">
        <v>124</v>
      </c>
      <c r="I16" t="s" s="129">
        <v>116</v>
      </c>
    </row>
    <row r="17" ht="16" customHeight="1">
      <c r="A17" s="119"/>
      <c r="B17" s="130"/>
      <c r="C17" t="s" s="49">
        <v>265</v>
      </c>
      <c r="D17" t="s" s="21">
        <v>108</v>
      </c>
      <c r="E17" s="150"/>
      <c r="F17" t="s" s="21">
        <v>127</v>
      </c>
      <c r="G17" s="42"/>
      <c r="H17" s="42"/>
      <c r="I17" s="132"/>
    </row>
    <row r="18" ht="16.5" customHeight="1">
      <c r="A18" s="119"/>
      <c r="B18" s="133"/>
      <c r="C18" t="s" s="134">
        <v>267</v>
      </c>
      <c r="D18" t="s" s="136">
        <v>138</v>
      </c>
      <c r="E18" s="143"/>
      <c r="F18" s="143"/>
      <c r="G18" s="143"/>
      <c r="H18" s="143"/>
      <c r="I18" s="144"/>
    </row>
    <row r="19" ht="17" customHeight="1">
      <c r="A19" s="117"/>
      <c r="B19" s="140"/>
      <c r="C19" s="140"/>
      <c r="D19" s="140"/>
      <c r="E19" s="140"/>
      <c r="F19" s="140"/>
      <c r="G19" s="140"/>
      <c r="H19" s="140"/>
      <c r="I19" s="140"/>
    </row>
    <row r="20" ht="16.5" customHeight="1">
      <c r="A20" s="119"/>
      <c r="B20" t="s" s="120">
        <v>264</v>
      </c>
      <c r="C20" s="121"/>
      <c r="D20" t="s" s="122">
        <v>257</v>
      </c>
      <c r="E20" s="123"/>
      <c r="F20" t="s" s="122">
        <v>258</v>
      </c>
      <c r="G20" s="123"/>
      <c r="H20" t="s" s="122">
        <v>259</v>
      </c>
      <c r="I20" s="124"/>
    </row>
    <row r="21" ht="16" customHeight="1">
      <c r="A21" s="119"/>
      <c r="B21" t="s" s="125">
        <v>266</v>
      </c>
      <c r="C21" t="s" s="49">
        <v>261</v>
      </c>
      <c r="D21" t="s" s="151">
        <v>221</v>
      </c>
      <c r="E21" t="s" s="152">
        <v>89</v>
      </c>
      <c r="F21" t="s" s="131">
        <v>223</v>
      </c>
      <c r="G21" t="s" s="21">
        <v>121</v>
      </c>
      <c r="H21" t="s" s="85">
        <v>224</v>
      </c>
      <c r="I21" t="s" s="153">
        <v>118</v>
      </c>
    </row>
    <row r="22" ht="16" customHeight="1">
      <c r="A22" s="119"/>
      <c r="B22" s="130"/>
      <c r="C22" t="s" s="49">
        <v>263</v>
      </c>
      <c r="D22" t="s" s="154">
        <v>221</v>
      </c>
      <c r="E22" t="s" s="155">
        <v>89</v>
      </c>
      <c r="F22" s="42"/>
      <c r="G22" s="42"/>
      <c r="H22" s="42"/>
      <c r="I22" s="132"/>
    </row>
    <row r="23" ht="16.5" customHeight="1">
      <c r="A23" s="119"/>
      <c r="B23" s="133"/>
      <c r="C23" t="s" s="134">
        <v>265</v>
      </c>
      <c r="D23" t="s" s="156">
        <v>231</v>
      </c>
      <c r="E23" t="s" s="137">
        <v>61</v>
      </c>
      <c r="F23" t="s" s="156">
        <v>239</v>
      </c>
      <c r="G23" s="143"/>
      <c r="H23" s="143"/>
      <c r="I23" s="144"/>
    </row>
  </sheetData>
  <mergeCells count="16">
    <mergeCell ref="B21:B23"/>
    <mergeCell ref="H20:I20"/>
    <mergeCell ref="F20:G20"/>
    <mergeCell ref="D20:E20"/>
    <mergeCell ref="B9:B12"/>
    <mergeCell ref="H8:I8"/>
    <mergeCell ref="F8:G8"/>
    <mergeCell ref="B15:B18"/>
    <mergeCell ref="H14:I14"/>
    <mergeCell ref="D8:E8"/>
    <mergeCell ref="H3:I3"/>
    <mergeCell ref="B4:B6"/>
    <mergeCell ref="F14:G14"/>
    <mergeCell ref="F3:G3"/>
    <mergeCell ref="D14:E14"/>
    <mergeCell ref="D3:E3"/>
  </mergeCells>
  <pageMargins left="0.75" right="0.75" top="1" bottom="1" header="0.512" footer="0.512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